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Convertisseu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  <c r="B32" i="1" l="1"/>
  <c r="D32" i="1"/>
  <c r="E32" i="1"/>
  <c r="C32" i="1"/>
  <c r="E33" i="1" l="1"/>
  <c r="D33" i="1"/>
  <c r="C33" i="1"/>
  <c r="E31" i="1"/>
  <c r="D31" i="1"/>
  <c r="G30" i="1" s="1"/>
  <c r="C31" i="1"/>
  <c r="B31" i="1"/>
  <c r="H30" i="1"/>
  <c r="F9" i="1" l="1"/>
</calcChain>
</file>

<file path=xl/sharedStrings.xml><?xml version="1.0" encoding="utf-8"?>
<sst xmlns="http://schemas.openxmlformats.org/spreadsheetml/2006/main" count="16" uniqueCount="15">
  <si>
    <t>DE:</t>
  </si>
  <si>
    <t>VERS:</t>
  </si>
  <si>
    <t>Montant:</t>
  </si>
  <si>
    <t>Vous souhaitez un arrondi:</t>
  </si>
  <si>
    <t>Livre sterling -GBP-</t>
  </si>
  <si>
    <t>Dollar Am.</t>
  </si>
  <si>
    <t>Euro</t>
  </si>
  <si>
    <t>Livre sterl.</t>
  </si>
  <si>
    <t>Unité</t>
  </si>
  <si>
    <t>Dixième</t>
  </si>
  <si>
    <t>Centième</t>
  </si>
  <si>
    <t>Millième</t>
  </si>
  <si>
    <t>Convertisseur monétaire</t>
  </si>
  <si>
    <t>au centième</t>
  </si>
  <si>
    <t>Dollar américain -USD-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</si>
</sst>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20"/>
      <color theme="9" tint="-0.499984740745262"/>
      <name val="Calibri Light"/>
      <family val="2"/>
      <scheme val="major"/>
    </font>
    <font>
      <b/>
      <sz val="11"/>
      <color rgb="FF00B05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6"/>
      <color rgb="FF58CB39"/>
      <name val="Calibri"/>
      <family val="2"/>
      <scheme val="minor"/>
    </font>
    <font>
      <b/>
      <sz val="16"/>
      <color rgb="FF64B238"/>
      <name val="Calibri"/>
      <family val="2"/>
      <scheme val="minor"/>
    </font>
    <font>
      <i/>
      <sz val="12"/>
      <color theme="9"/>
      <name val="Calibri Light"/>
      <family val="2"/>
      <scheme val="major"/>
    </font>
    <font>
      <i/>
      <sz val="11"/>
      <color theme="9"/>
      <name val="Verdana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9" tint="0.39994506668294322"/>
      </right>
      <top/>
      <bottom/>
      <diagonal/>
    </border>
    <border>
      <left/>
      <right/>
      <top style="thin">
        <color theme="9"/>
      </top>
      <bottom/>
      <diagonal/>
    </border>
    <border>
      <left/>
      <right/>
      <top style="thin">
        <color theme="9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quotePrefix="1" applyFill="1" applyBorder="1"/>
    <xf numFmtId="0" fontId="0" fillId="2" borderId="4" xfId="0" applyFill="1" applyBorder="1"/>
    <xf numFmtId="0" fontId="0" fillId="2" borderId="4" xfId="0" applyFont="1" applyFill="1" applyBorder="1"/>
    <xf numFmtId="0" fontId="0" fillId="2" borderId="4" xfId="0" quotePrefix="1" applyFont="1" applyFill="1" applyBorder="1"/>
    <xf numFmtId="0" fontId="0" fillId="2" borderId="0" xfId="0" applyFill="1" applyBorder="1"/>
    <xf numFmtId="0" fontId="0" fillId="2" borderId="0" xfId="0" applyFont="1" applyFill="1" applyBorder="1"/>
    <xf numFmtId="0" fontId="10" fillId="2" borderId="4" xfId="0" applyFont="1" applyFill="1" applyBorder="1"/>
    <xf numFmtId="0" fontId="11" fillId="2" borderId="0" xfId="0" applyFont="1" applyFill="1"/>
    <xf numFmtId="0" fontId="0" fillId="2" borderId="0" xfId="0" quotePrefix="1" applyFont="1" applyFill="1" applyBorder="1"/>
    <xf numFmtId="0" fontId="0" fillId="2" borderId="0" xfId="0" applyFont="1" applyFill="1"/>
    <xf numFmtId="0" fontId="6" fillId="2" borderId="0" xfId="0" quotePrefix="1" applyFont="1" applyFill="1" applyAlignment="1">
      <alignment vertical="center"/>
    </xf>
    <xf numFmtId="0" fontId="12" fillId="2" borderId="0" xfId="0" applyFont="1" applyFill="1"/>
    <xf numFmtId="0" fontId="8" fillId="2" borderId="0" xfId="0" applyFont="1" applyFill="1"/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7" fillId="2" borderId="0" xfId="0" quotePrefix="1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10" fillId="2" borderId="0" xfId="0" applyFont="1" applyFill="1" applyBorder="1"/>
  </cellXfs>
  <cellStyles count="1">
    <cellStyle name="Normal" xfId="0" builtinId="0"/>
  </cellStyles>
  <dxfs count="9">
    <dxf>
      <font>
        <color rgb="FF3535C1"/>
      </font>
    </dxf>
    <dxf>
      <border>
        <top style="thin">
          <color theme="8" tint="-0.24994659260841701"/>
        </top>
        <vertical/>
        <horizontal/>
      </border>
    </dxf>
    <dxf>
      <font>
        <color theme="8"/>
      </font>
      <border>
        <top style="thin">
          <color theme="9" tint="-0.24994659260841701"/>
        </top>
        <vertical/>
        <horizontal/>
      </border>
    </dxf>
    <dxf>
      <border>
        <top style="thin">
          <color theme="8" tint="0.39994506668294322"/>
        </top>
        <vertical/>
        <horizontal/>
      </border>
    </dxf>
    <dxf>
      <font>
        <color theme="8" tint="-0.499984740745262"/>
      </font>
      <border>
        <left style="thin">
          <color theme="8" tint="0.39994506668294322"/>
        </left>
        <vertical/>
        <horizontal/>
      </border>
    </dxf>
    <dxf>
      <font>
        <color theme="8" tint="-0.24994659260841701"/>
      </font>
    </dxf>
    <dxf>
      <font>
        <color rgb="FF00B0F0"/>
      </font>
    </dxf>
    <dxf>
      <font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3535C1"/>
      <color rgb="FF4738B2"/>
      <color rgb="FFE68A10"/>
      <color rgb="FFE18B0D"/>
      <color rgb="FFED9617"/>
      <color rgb="FFEFA40F"/>
      <color rgb="FF64B238"/>
      <color rgb="FF58CB39"/>
      <color rgb="FFD1E6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1:Q41"/>
  <sheetViews>
    <sheetView tabSelected="1" workbookViewId="0">
      <selection activeCell="F19" sqref="F19"/>
    </sheetView>
  </sheetViews>
  <sheetFormatPr baseColWidth="10" defaultRowHeight="15" x14ac:dyDescent="0.25"/>
  <cols>
    <col min="6" max="6" width="13.7109375" bestFit="1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" customHeight="1" x14ac:dyDescent="0.25">
      <c r="A2" s="1"/>
      <c r="B2" s="26" t="s">
        <v>12</v>
      </c>
      <c r="C2" s="26"/>
      <c r="D2" s="26"/>
      <c r="E2" s="26"/>
      <c r="F2" s="1"/>
      <c r="G2" s="1"/>
      <c r="H2" s="1"/>
      <c r="I2" s="14"/>
      <c r="J2" s="1"/>
      <c r="K2" s="1"/>
      <c r="L2" s="1"/>
      <c r="M2" s="1"/>
      <c r="N2" s="1"/>
      <c r="O2" s="1"/>
      <c r="P2" s="1"/>
      <c r="Q2" s="1"/>
    </row>
    <row r="3" spans="1:17" ht="15" customHeight="1" x14ac:dyDescent="0.25">
      <c r="A3" s="1"/>
      <c r="B3" s="26"/>
      <c r="C3" s="26"/>
      <c r="D3" s="26"/>
      <c r="E3" s="26"/>
      <c r="F3" s="1"/>
      <c r="G3" s="15" t="s">
        <v>3</v>
      </c>
      <c r="H3" s="15"/>
      <c r="I3" s="17" t="s">
        <v>13</v>
      </c>
      <c r="J3" s="17"/>
      <c r="K3" s="1"/>
      <c r="L3" s="1"/>
      <c r="M3" s="1"/>
      <c r="N3" s="1"/>
      <c r="O3" s="1"/>
      <c r="P3" s="1"/>
      <c r="Q3" s="1"/>
    </row>
    <row r="4" spans="1:17" ht="15" customHeight="1" x14ac:dyDescent="0.25">
      <c r="A4" s="1"/>
      <c r="B4" s="26"/>
      <c r="C4" s="26"/>
      <c r="D4" s="26"/>
      <c r="E4" s="26"/>
      <c r="F4" s="1"/>
      <c r="G4" s="16"/>
      <c r="H4" s="16"/>
      <c r="I4" s="18"/>
      <c r="J4" s="18"/>
      <c r="K4" s="1"/>
      <c r="L4" s="1"/>
      <c r="M4" s="1"/>
      <c r="N4" s="1"/>
      <c r="O4" s="1"/>
      <c r="P4" s="1"/>
      <c r="Q4" s="1"/>
    </row>
    <row r="5" spans="1:17" ht="15.75" customHeight="1" x14ac:dyDescent="0.25">
      <c r="A5" s="1"/>
      <c r="B5" s="26"/>
      <c r="C5" s="26"/>
      <c r="D5" s="26"/>
      <c r="E5" s="26"/>
      <c r="F5" s="1"/>
      <c r="G5" s="1"/>
      <c r="H5" s="1"/>
      <c r="I5" s="14"/>
      <c r="J5" s="1"/>
      <c r="K5" s="1"/>
      <c r="L5" s="1"/>
      <c r="M5" s="1"/>
      <c r="N5" s="1"/>
      <c r="O5" s="1"/>
      <c r="P5" s="1"/>
      <c r="Q5" s="1"/>
    </row>
    <row r="6" spans="1:17" ht="15" customHeight="1" x14ac:dyDescent="0.25">
      <c r="A6" s="19" t="s">
        <v>0</v>
      </c>
      <c r="B6" s="20" t="s">
        <v>14</v>
      </c>
      <c r="C6" s="20"/>
      <c r="D6" s="21"/>
      <c r="E6" s="22" t="s">
        <v>2</v>
      </c>
      <c r="F6" s="23">
        <v>20.6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" customHeight="1" x14ac:dyDescent="0.25">
      <c r="A7" s="19"/>
      <c r="B7" s="20"/>
      <c r="C7" s="20"/>
      <c r="D7" s="21"/>
      <c r="E7" s="22"/>
      <c r="F7" s="24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5" customHeight="1" x14ac:dyDescent="0.25">
      <c r="A9" s="19" t="s">
        <v>1</v>
      </c>
      <c r="B9" s="20" t="s">
        <v>4</v>
      </c>
      <c r="C9" s="20"/>
      <c r="D9" s="21"/>
      <c r="E9" s="22" t="s">
        <v>2</v>
      </c>
      <c r="F9" s="25" t="str">
        <f>IF(B6&lt;&gt;B9,G30,H30)</f>
        <v>12,55</v>
      </c>
      <c r="G9" s="12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5" customHeight="1" x14ac:dyDescent="0.25">
      <c r="A10" s="19"/>
      <c r="B10" s="20"/>
      <c r="C10" s="20"/>
      <c r="D10" s="21"/>
      <c r="E10" s="22"/>
      <c r="F10" s="25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1"/>
      <c r="B22" s="11"/>
      <c r="C22" s="11"/>
      <c r="D22" s="11"/>
      <c r="E22" s="11"/>
      <c r="F22" s="1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9" t="s">
        <v>8</v>
      </c>
      <c r="C30" s="9" t="s">
        <v>9</v>
      </c>
      <c r="D30" s="9" t="s">
        <v>10</v>
      </c>
      <c r="E30" s="9" t="s">
        <v>11</v>
      </c>
      <c r="F30" s="1"/>
      <c r="G30" s="2" t="str">
        <f>IF(B6="Dollar américain -USD-",IF(I3="à l'unité",B31,"")&amp;IF(I3="au dixième",C31,"")&amp;IF(I3="au centième",D31,"")&amp;IF(I3="au millième",E31,""),"")&amp;IF(B6="Euro -EUR-",IF(I3="à l'unité",B32,"")&amp;IF(I3="au dixième",C32,"")&amp;IF(I3="au centième",D32,"")&amp;IF(I3="au millième",E32,""),"")&amp;IF(B6="Livre sterling -GBP-",IF(I3="à l'unité",B33,"")&amp;IF(I3="au dixième",C33,"")&amp;IF(I3="au centième",D33,"")&amp;IF(I3="au millième",E33,""),"")</f>
        <v>12,55</v>
      </c>
      <c r="H30" s="10" t="str">
        <f>IF(B6=B9,F6,"")</f>
        <v/>
      </c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8" t="s">
        <v>5</v>
      </c>
      <c r="B31" s="4" t="str">
        <f>IF(F6="-","-","")&amp;ROUND(IF(B6="Dollar américain -USD-",IF(B9="Euro -EUR-",F6*0.733783387,"")&amp;IF(B9="Livre sterling -GBP-",F6*0.609384522,""),F6),0)</f>
        <v>13</v>
      </c>
      <c r="C31" s="4" t="str">
        <f>IF(F6="-","-","")&amp;ROUND(IF(B6="Dollar américain -USD-",IF(B9="Euro -EUR-",F6*0.733783387,"")&amp;IF(B9="Livre sterling -GBP-",F6*0.609384522,""),F6),1)</f>
        <v>12,6</v>
      </c>
      <c r="D31" s="4" t="str">
        <f>IF(F6="-","-","")&amp;ROUND(IF(B6="Dollar américain -USD-",IF(B9="Euro -EUR-",F6*0.733783387,"")&amp;IF(B9="Livre sterling -GBP-",F6*0.609384522,""),F6),2)</f>
        <v>12,55</v>
      </c>
      <c r="E31" s="4" t="str">
        <f>IF(F6="-","-","")&amp;ROUND(IF(B6="Dollar américain -USD-",IF(B9="Euro -EUR-",F6*0.733783387,"")&amp;IF(B9="Livre sterling -GBP-",F6*0.609384522,""),F6),3)</f>
        <v>12,553</v>
      </c>
      <c r="F31" s="1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8" t="s">
        <v>6</v>
      </c>
      <c r="B32" s="5" t="str">
        <f>IF(F6="-","-","")&amp;ROUND(IF(B6="Euro -EUR-",IF(B9="Dollar américain -USD-",F6*1.3628,"")&amp;IF(B9="Livre sterling -GBP-",F6*0.830469226,""),F6),0)</f>
        <v>21</v>
      </c>
      <c r="C32" s="4" t="str">
        <f>IF(F6="-","-","")&amp;ROUND(IF(B6="Euro -EUR-",IF(B9="Dollar américain -USD-",F6*1.3628,"")&amp;IF(B9="Livre sterling -GBP-",F6*0.830469226,""),F6),1)</f>
        <v>20,6</v>
      </c>
      <c r="D32" s="4" t="str">
        <f>IF(F6="-","-","")&amp;ROUND(IF(B6="Euro -EUR-",IF(B9="Dollar américain -USD-",F6*1.3628,"")&amp;IF(B9="Livre sterling -GBP-",F6*0.830469226,""),F6),2)</f>
        <v>20,6</v>
      </c>
      <c r="E32" s="4" t="str">
        <f>IF(F6="-","-","")&amp;ROUND(IF(B6="Euro -EUR-",IF(B9="Dollar américain -USD-",F6*1.3628,"")&amp;IF(B9="Livre sterling -GBP-",F6*0.830469226,""),F6),3)</f>
        <v>20,6</v>
      </c>
      <c r="F32" s="10"/>
      <c r="G32" s="7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8" t="s">
        <v>7</v>
      </c>
      <c r="B33" s="3" t="str">
        <f>IF(F6="-","-","")&amp;ROUND(IF(B6="Livre Sterling -GBP-",IF(B9="Dollar américain -USD-",F6*1.641,"")&amp;IF(B9="Euro -EUR-",F6*1.20413854,""),F6),0)</f>
        <v>21</v>
      </c>
      <c r="C33" s="3" t="str">
        <f>IF(F6="-","-","")&amp;ROUND(IF(B6="Livre Sterling -GBP-",IF(B9="Dollar américain -USD-",F6*1.641,"")&amp;IF(B9="Euro -EUR-",F6*1.20413854,""),F6),1)</f>
        <v>20,6</v>
      </c>
      <c r="D33" s="3" t="str">
        <f>IF(F6="-","-","")&amp;ROUND(IF(B6="Livre Sterling -GBP-",IF(B9="Dollar américain -USD-",F6*1.641,"")&amp;IF(B9="Euro -EUR-",F6*1.20413854,""),F6),2)</f>
        <v>20,6</v>
      </c>
      <c r="E33" s="3" t="str">
        <f>IF(F6="-","-","")&amp;ROUND(IF(B6="Livre Sterling -GBP-",IF(B9="Dollar américain -USD-",F6*1.641,"")&amp;IF(B9="Euro -EUR-",F6*1.20413854,""),F6),3)</f>
        <v>20,6</v>
      </c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27"/>
      <c r="B34" s="6"/>
      <c r="C34" s="6"/>
      <c r="D34" s="6"/>
      <c r="E34" s="6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6"/>
      <c r="B35" s="6"/>
      <c r="C35" s="6"/>
      <c r="D35" s="6"/>
      <c r="E35" s="6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</sheetData>
  <mergeCells count="11">
    <mergeCell ref="G3:H4"/>
    <mergeCell ref="I3:J4"/>
    <mergeCell ref="A9:A10"/>
    <mergeCell ref="B9:D10"/>
    <mergeCell ref="E6:E7"/>
    <mergeCell ref="F6:F7"/>
    <mergeCell ref="E9:E10"/>
    <mergeCell ref="F9:F10"/>
    <mergeCell ref="B2:E5"/>
    <mergeCell ref="A6:A7"/>
    <mergeCell ref="B6:D7"/>
  </mergeCells>
  <conditionalFormatting sqref="A1:A24 B1:Q1 F2:Q11 B6:E24 F13:Q24 F12:H12 J12:Q12">
    <cfRule type="expression" dxfId="8" priority="10">
      <formula>$B$2="Convertisseur de distances"</formula>
    </cfRule>
  </conditionalFormatting>
  <conditionalFormatting sqref="B2:E5">
    <cfRule type="expression" dxfId="7" priority="9">
      <formula>$B$2="Convertisseur de distances"</formula>
    </cfRule>
  </conditionalFormatting>
  <conditionalFormatting sqref="A6:A7 A9:A10">
    <cfRule type="expression" dxfId="6" priority="8">
      <formula>$B$2="Convertisseur de distances"</formula>
    </cfRule>
  </conditionalFormatting>
  <conditionalFormatting sqref="B6:D7 B9:D10 F6:F7 G3:H4">
    <cfRule type="expression" dxfId="5" priority="7">
      <formula>$B$2="Convertisseur de distances"</formula>
    </cfRule>
  </conditionalFormatting>
  <conditionalFormatting sqref="E6:E7 E9:E10">
    <cfRule type="expression" dxfId="4" priority="6">
      <formula>$B$2="Convertisseur de distances"</formula>
    </cfRule>
  </conditionalFormatting>
  <conditionalFormatting sqref="G3:H4">
    <cfRule type="expression" dxfId="3" priority="5">
      <formula>$B$2="Convertisseur de distances"</formula>
    </cfRule>
  </conditionalFormatting>
  <conditionalFormatting sqref="I3:J4">
    <cfRule type="expression" dxfId="2" priority="4">
      <formula>$B$2="Convertisseur de distances"</formula>
    </cfRule>
    <cfRule type="expression" priority="3">
      <formula>$B$2="Convertisseur de distances"</formula>
    </cfRule>
    <cfRule type="expression" dxfId="1" priority="2">
      <formula>$B$2="Convertisseur de distances"</formula>
    </cfRule>
  </conditionalFormatting>
  <conditionalFormatting sqref="F9:F10">
    <cfRule type="expression" dxfId="0" priority="1">
      <formula>$B$2="Convertisseur de distances"</formula>
    </cfRule>
  </conditionalFormatting>
  <dataValidations count="3">
    <dataValidation type="list" allowBlank="1" showInputMessage="1" showErrorMessage="1" errorTitle="Interdiction de saisie" error="Vous ne pouvez que sélectionnez des devises dans la liste et non les tapez." sqref="B6:D7">
      <formula1>"Dollar américain -USD-,Euro -EUR-,Livre sterling -GBP-"</formula1>
    </dataValidation>
    <dataValidation type="list" allowBlank="1" showInputMessage="1" showErrorMessage="1" errorTitle="Interdiction de saisie" error="Vous ne pouvez que sélectionnez des devises dans la liste et non les tapez." sqref="B9:D10">
      <formula1>"Dollar américain -USD-,Euro -EUR-,Livre sterling -GBP-"</formula1>
    </dataValidation>
    <dataValidation type="list" allowBlank="1" showInputMessage="1" showErrorMessage="1" sqref="I3:J4">
      <formula1>"à l'unité,au dixième,au centième,au millième"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Convertisseur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2014-02-08T10:41:16Z</dcterms:created>
  <dcterms:modified xsi:type="dcterms:W3CDTF">2014-02-24T11:04:56Z</dcterms:modified>
</cp:coreProperties>
</file>