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Applications Excel\Corvées\"/>
    </mc:Choice>
  </mc:AlternateContent>
  <bookViews>
    <workbookView xWindow="0" yWindow="0" windowWidth="24000" windowHeight="11865"/>
  </bookViews>
  <sheets>
    <sheet name="Tableau de Bord" sheetId="2" r:id="rId1"/>
    <sheet name="Base de Données" sheetId="1" r:id="rId2"/>
    <sheet name="Paramètres" sheetId="3" r:id="rId3"/>
  </sheets>
  <definedNames>
    <definedName name="Liste_Objet">_Param[Code Objet]</definedName>
    <definedName name="Liste_Personnel">_TB[Nom Prénom]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J3" i="1"/>
  <c r="I2" i="1" l="1"/>
  <c r="J2" i="1" s="1"/>
  <c r="C6" i="2" l="1"/>
  <c r="C5" i="2"/>
  <c r="C3" i="2"/>
  <c r="C4" i="2"/>
</calcChain>
</file>

<file path=xl/sharedStrings.xml><?xml version="1.0" encoding="utf-8"?>
<sst xmlns="http://schemas.openxmlformats.org/spreadsheetml/2006/main" count="28" uniqueCount="22">
  <si>
    <t>Nom prénom</t>
  </si>
  <si>
    <t>Lieux</t>
  </si>
  <si>
    <t>Nom Prénom</t>
  </si>
  <si>
    <t>Rapport</t>
  </si>
  <si>
    <t>Personnel 01</t>
  </si>
  <si>
    <t>Personnel 02</t>
  </si>
  <si>
    <t>Personnel 03</t>
  </si>
  <si>
    <t>Personnel 04</t>
  </si>
  <si>
    <t>Coefficient</t>
  </si>
  <si>
    <t>Coût</t>
  </si>
  <si>
    <t>Objet Libre</t>
  </si>
  <si>
    <t>Code Objet</t>
  </si>
  <si>
    <t>N° ID</t>
  </si>
  <si>
    <t>Date
début</t>
  </si>
  <si>
    <t>Date
de fin</t>
  </si>
  <si>
    <t>Temps passé
en heure pleine</t>
  </si>
  <si>
    <t>Ménage</t>
  </si>
  <si>
    <t>Déménagement</t>
  </si>
  <si>
    <t>Astreinte</t>
  </si>
  <si>
    <t>uogdkajhbzdf</t>
  </si>
  <si>
    <t>ici</t>
  </si>
  <si>
    <t>A QUI MIEUX MIEUX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</si>
</sst>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scheme val="minor"/>
    </font>
    <font>
      <sz val="7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2" xfId="0" applyFont="1" applyBorder="1"/>
    <xf numFmtId="0" fontId="0" fillId="0" borderId="5" xfId="0" applyBorder="1"/>
    <xf numFmtId="0" fontId="1" fillId="0" borderId="6" xfId="0" applyFont="1" applyBorder="1"/>
    <xf numFmtId="0" fontId="2" fillId="0" borderId="6" xfId="0" applyNumberFormat="1" applyFont="1" applyBorder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inden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right" vertical="bottom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180974</xdr:colOff>
      <xdr:row>0</xdr:row>
      <xdr:rowOff>66675</xdr:rowOff>
    </xdr:from>
    <xdr:to>
      <xdr:col>6</xdr:col>
      <xdr:colOff>323849</xdr:colOff>
      <xdr:row>6</xdr:row>
      <xdr:rowOff>152400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DD7"/>
            </a:clrFrom>
            <a:clrTo>
              <a:srgbClr val="FFFDD7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29799" y="66675"/>
          <a:ext cx="2428875" cy="24288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_TB" displayName="_TB" ref="B2:C6" totalsRowShown="0" headerRowDxfId="18" headerRowBorderDxfId="17" tableBorderDxfId="16" totalsRowBorderDxfId="15">
  <autoFilter ref="B2:C6"/>
  <tableColumns count="2">
    <tableColumn id="1" name="Nom Prénom" dataDxfId="14"/>
    <tableColumn id="2" name="Rapport" dataDxfId="13">
      <calculatedColumnFormula>INT(SUMPRODUCT((_BD[Nom prénom]=_TB[[#This Row],[Nom Prénom]])*(_BD[Coût]))*100/SUM(_BD[Coût]))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_BD" displayName="_BD" ref="A1:J3" totalsRowShown="0" headerRowDxfId="12">
  <autoFilter ref="A1:J3"/>
  <tableColumns count="10">
    <tableColumn id="10" name="N° ID" dataDxfId="11"/>
    <tableColumn id="1" name="Nom prénom" dataDxfId="10"/>
    <tableColumn id="2" name="Date_x000a_début" dataDxfId="9"/>
    <tableColumn id="3" name="Date_x000a_de fin" dataDxfId="8"/>
    <tableColumn id="4" name="Objet Libre" dataDxfId="7"/>
    <tableColumn id="9" name="Code Objet" dataDxfId="6"/>
    <tableColumn id="5" name="Lieux" dataDxfId="5"/>
    <tableColumn id="6" name="Temps passé_x000a_en heure pleine" dataDxfId="4"/>
    <tableColumn id="8" name="Coefficient" dataDxfId="3">
      <calculatedColumnFormula>VLOOKUP(_BD[Code Objet],_Param[#All],2,FALSE)</calculatedColumnFormula>
    </tableColumn>
    <tableColumn id="7" name="Coût" dataDxfId="2">
      <calculatedColumnFormula>_BD[Temps passé
en heure pleine]*_BD[Coefficient]</calculatedColumnFormula>
    </tableColumn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_Param" displayName="_Param" ref="A1:B4" totalsRowShown="0" headerRowDxfId="1">
  <autoFilter ref="A1:B4"/>
  <tableColumns count="2">
    <tableColumn id="1" name="Code Objet"/>
    <tableColumn id="2" name="Coefficient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6"/>
  <sheetViews>
    <sheetView showGridLines="0" showRowColHeaders="0" tabSelected="1" workbookViewId="0">
      <selection activeCell="D16" sqref="D16"/>
    </sheetView>
  </sheetViews>
  <sheetFormatPr baseColWidth="10" defaultRowHeight="15" x14ac:dyDescent="0.25"/>
  <cols>
    <col min="2" max="2" width="26.7109375" customWidth="1"/>
    <col min="3" max="3" width="106.5703125" customWidth="1"/>
  </cols>
  <sheetData>
    <row r="1" spans="2:3" ht="109.5" customHeight="1" x14ac:dyDescent="0.25">
      <c r="B1" s="14" t="s">
        <v>21</v>
      </c>
      <c r="C1" s="14"/>
    </row>
    <row r="2" spans="2:3" x14ac:dyDescent="0.25">
      <c r="B2" s="7" t="s">
        <v>2</v>
      </c>
      <c r="C2" s="6" t="s">
        <v>3</v>
      </c>
    </row>
    <row r="3" spans="2:3" x14ac:dyDescent="0.25">
      <c r="B3" s="1" t="s">
        <v>4</v>
      </c>
      <c r="C3" s="2">
        <f>INT(SUMPRODUCT((_BD[Nom prénom]=_TB[[#This Row],[Nom Prénom]])*(_BD[Coût]))*100/SUM(_BD[Coût]))</f>
        <v>11</v>
      </c>
    </row>
    <row r="4" spans="2:3" x14ac:dyDescent="0.25">
      <c r="B4" s="1" t="s">
        <v>5</v>
      </c>
      <c r="C4" s="2">
        <f>INT(SUMPRODUCT((_BD[Nom prénom]=_TB[[#This Row],[Nom Prénom]])*(_BD[Coût]))*100/SUM(_BD[Coût]))</f>
        <v>0</v>
      </c>
    </row>
    <row r="5" spans="2:3" x14ac:dyDescent="0.25">
      <c r="B5" s="3" t="s">
        <v>6</v>
      </c>
      <c r="C5" s="4">
        <f>INT(SUMPRODUCT((_BD[Nom prénom]=_TB[[#This Row],[Nom Prénom]])*(_BD[Coût]))*100/SUM(_BD[Coût]))</f>
        <v>88</v>
      </c>
    </row>
    <row r="6" spans="2:3" x14ac:dyDescent="0.25">
      <c r="B6" s="3" t="s">
        <v>7</v>
      </c>
      <c r="C6" s="5">
        <f>INT(SUMPRODUCT((_BD[Nom prénom]=_TB[[#This Row],[Nom Prénom]])*(_BD[Coût]))*100/SUM(_BD[Coût]))</f>
        <v>0</v>
      </c>
    </row>
  </sheetData>
  <mergeCells count="1">
    <mergeCell ref="B1:C1"/>
  </mergeCells>
  <conditionalFormatting sqref="C3:C6">
    <cfRule type="dataBar" priority="1">
      <dataBar showValue="0">
        <cfvo type="num" val="0"/>
        <cfvo type="num" val="100"/>
        <color rgb="FF00B050"/>
      </dataBar>
      <extLst>
        <ext xmlns:x14="http://schemas.microsoft.com/office/spreadsheetml/2009/9/main" uri="{B025F937-C7B1-47D3-B67F-A62EFF666E3E}">
          <x14:id>{21D0C7C2-5602-4C27-938B-872C1C24FE40}</x14:id>
        </ext>
      </extLst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1D0C7C2-5602-4C27-938B-872C1C24FE40}">
            <x14:dataBar minLength="0" maxLength="100" border="1" gradient="0">
              <x14:cfvo type="num">
                <xm:f>0</xm:f>
              </x14:cfvo>
              <x14:cfvo type="num">
                <xm:f>100</xm:f>
              </x14:cfvo>
              <x14:borderColor rgb="FF000000"/>
              <x14:negativeFillColor rgb="FFFF0000"/>
              <x14:axisColor rgb="FF000000"/>
            </x14:dataBar>
          </x14:cfRule>
          <xm:sqref>C3:C6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C12" sqref="C12"/>
    </sheetView>
  </sheetViews>
  <sheetFormatPr baseColWidth="10" defaultRowHeight="15" x14ac:dyDescent="0.25"/>
  <cols>
    <col min="2" max="2" width="27" customWidth="1"/>
    <col min="3" max="4" width="14.28515625" customWidth="1"/>
    <col min="5" max="5" width="54.42578125" customWidth="1"/>
    <col min="6" max="6" width="27.140625" customWidth="1"/>
    <col min="7" max="7" width="24.42578125" customWidth="1"/>
    <col min="8" max="8" width="19.7109375" bestFit="1" customWidth="1"/>
    <col min="9" max="9" width="15.42578125" bestFit="1" customWidth="1"/>
    <col min="10" max="10" width="9.7109375" bestFit="1" customWidth="1"/>
    <col min="11" max="11" width="16.7109375" customWidth="1"/>
  </cols>
  <sheetData>
    <row r="1" spans="1:10" ht="30.75" customHeight="1" x14ac:dyDescent="0.25">
      <c r="A1" s="8" t="s">
        <v>12</v>
      </c>
      <c r="B1" s="8" t="s">
        <v>0</v>
      </c>
      <c r="C1" s="9" t="s">
        <v>13</v>
      </c>
      <c r="D1" s="9" t="s">
        <v>14</v>
      </c>
      <c r="E1" s="8" t="s">
        <v>10</v>
      </c>
      <c r="F1" s="8" t="s">
        <v>11</v>
      </c>
      <c r="G1" s="8" t="s">
        <v>1</v>
      </c>
      <c r="H1" s="9" t="s">
        <v>15</v>
      </c>
      <c r="I1" s="8" t="s">
        <v>8</v>
      </c>
      <c r="J1" s="8" t="s">
        <v>9</v>
      </c>
    </row>
    <row r="2" spans="1:10" x14ac:dyDescent="0.25">
      <c r="A2" s="10">
        <v>1</v>
      </c>
      <c r="B2" s="13" t="s">
        <v>4</v>
      </c>
      <c r="C2" s="11">
        <v>43711</v>
      </c>
      <c r="D2" s="11"/>
      <c r="E2" s="13"/>
      <c r="F2" s="13" t="s">
        <v>16</v>
      </c>
      <c r="G2" s="13"/>
      <c r="H2" s="12">
        <v>2</v>
      </c>
      <c r="I2" s="12">
        <f>VLOOKUP(_BD[Code Objet],_Param[#All],2,FALSE)</f>
        <v>1</v>
      </c>
      <c r="J2" s="12">
        <f>_BD[Temps passé
en heure pleine]*_BD[Coefficient]</f>
        <v>2</v>
      </c>
    </row>
    <row r="3" spans="1:10" x14ac:dyDescent="0.25">
      <c r="A3" s="10">
        <v>2</v>
      </c>
      <c r="B3" s="13" t="s">
        <v>6</v>
      </c>
      <c r="C3" s="11">
        <v>43712</v>
      </c>
      <c r="D3" s="11">
        <v>43589</v>
      </c>
      <c r="E3" s="13" t="s">
        <v>19</v>
      </c>
      <c r="F3" s="13" t="s">
        <v>17</v>
      </c>
      <c r="G3" s="13" t="s">
        <v>20</v>
      </c>
      <c r="H3" s="12">
        <v>5</v>
      </c>
      <c r="I3" s="12">
        <f>VLOOKUP(_BD[Code Objet],_Param[#All],2,FALSE)</f>
        <v>3</v>
      </c>
      <c r="J3" s="12">
        <f>_BD[Temps passé
en heure pleine]*_BD[Coefficient]</f>
        <v>15</v>
      </c>
    </row>
  </sheetData>
  <dataValidations count="2">
    <dataValidation type="list" allowBlank="1" showInputMessage="1" showErrorMessage="1" sqref="B2:B3">
      <formula1>Liste_Personnel</formula1>
    </dataValidation>
    <dataValidation type="list" allowBlank="1" showInputMessage="1" showErrorMessage="1" sqref="F2:F3">
      <formula1>Liste_Objet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12" sqref="B12"/>
    </sheetView>
  </sheetViews>
  <sheetFormatPr baseColWidth="10" defaultRowHeight="15" x14ac:dyDescent="0.25"/>
  <cols>
    <col min="1" max="1" width="21.5703125" customWidth="1"/>
    <col min="2" max="2" width="15.42578125" bestFit="1" customWidth="1"/>
  </cols>
  <sheetData>
    <row r="1" spans="1:2" x14ac:dyDescent="0.25">
      <c r="A1" s="8" t="s">
        <v>11</v>
      </c>
      <c r="B1" s="8" t="s">
        <v>8</v>
      </c>
    </row>
    <row r="2" spans="1:2" x14ac:dyDescent="0.25">
      <c r="A2" t="s">
        <v>16</v>
      </c>
      <c r="B2" s="12">
        <v>1</v>
      </c>
    </row>
    <row r="3" spans="1:2" x14ac:dyDescent="0.25">
      <c r="A3" t="s">
        <v>17</v>
      </c>
      <c r="B3" s="12">
        <v>3</v>
      </c>
    </row>
    <row r="4" spans="1:2" x14ac:dyDescent="0.25">
      <c r="A4" t="s">
        <v>18</v>
      </c>
      <c r="B4" s="12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de Bord</vt:lpstr>
      <vt:lpstr>Base de Données</vt:lpstr>
      <vt:lpstr>Paramètres</vt:lpstr>
      <vt:lpstr>Liste_Objet</vt:lpstr>
      <vt:lpstr>Liste_Personnel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JOUQUAND Olivier ADC</dc:creator>
  <cp:lastModifiedBy>LouReeD</cp:lastModifiedBy>
  <dcterms:created xsi:type="dcterms:W3CDTF">2019-08-29T09:30:13Z</dcterms:created>
  <dcterms:modified xsi:type="dcterms:W3CDTF">2019-09-07T21:27:30Z</dcterms:modified>
</cp:coreProperties>
</file>