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0212250\Desktop\"/>
    </mc:Choice>
  </mc:AlternateContent>
  <bookViews>
    <workbookView xWindow="0" yWindow="0" windowWidth="28800" windowHeight="12345" tabRatio="662"/>
  </bookViews>
  <sheets>
    <sheet name="MENU" sheetId="1" r:id="rId1"/>
    <sheet name="JANVIER" sheetId="2" r:id="rId2"/>
    <sheet name="FÉVRIER" sheetId="4" r:id="rId3"/>
    <sheet name="MARS" sheetId="5" r:id="rId4"/>
    <sheet name="AVRIL" sheetId="6" r:id="rId5"/>
    <sheet name="MAI" sheetId="7" r:id="rId6"/>
    <sheet name="JUIN" sheetId="8" r:id="rId7"/>
    <sheet name="JUILLET" sheetId="9" r:id="rId8"/>
    <sheet name="AOÛT" sheetId="10" r:id="rId9"/>
    <sheet name="SEPTEMBRE" sheetId="13" r:id="rId10"/>
    <sheet name="OCTOBRE" sheetId="11" r:id="rId11"/>
    <sheet name="NOVEMBRE" sheetId="14" r:id="rId12"/>
    <sheet name="DÉCEMBRE" sheetId="12" r:id="rId13"/>
    <sheet name="GRAPHIQUE" sheetId="15" r:id="rId14"/>
    <sheet name="PARAMÈTRES" sheetId="3" r:id="rId15"/>
  </sheets>
  <definedNames>
    <definedName name="_xlnm.Print_Area" localSheetId="8">AOÛT!$A$4:$X$72</definedName>
    <definedName name="_xlnm.Print_Area" localSheetId="4">AVRIL!$A$4:$X$70</definedName>
    <definedName name="_xlnm.Print_Area" localSheetId="12">DÉCEMBRE!$A$4:$X$72</definedName>
    <definedName name="_xlnm.Print_Area" localSheetId="2">FÉVRIER!$A$4:$X$68</definedName>
    <definedName name="_xlnm.Print_Area" localSheetId="13">GRAPHIQUE!$A$1:$H$33</definedName>
    <definedName name="_xlnm.Print_Area" localSheetId="1">JANVIER!$A$4:$X$72</definedName>
    <definedName name="_xlnm.Print_Area" localSheetId="7">JUILLET!$A$4:$X$72</definedName>
    <definedName name="_xlnm.Print_Area" localSheetId="6">JUIN!$A$4:$X$70</definedName>
    <definedName name="_xlnm.Print_Area" localSheetId="5">MAI!$A$4:$X$72</definedName>
    <definedName name="_xlnm.Print_Area" localSheetId="3">MARS!$A$4:$X$72</definedName>
    <definedName name="_xlnm.Print_Area" localSheetId="11">NOVEMBRE!$A$4:$X$70</definedName>
    <definedName name="_xlnm.Print_Area" localSheetId="10">OCTOBRE!$A$4:$X$72</definedName>
    <definedName name="_xlnm.Print_Area" localSheetId="9">SEPTEMBRE!$A$4:$X$70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15" i="15"/>
  <c r="C14" i="15"/>
  <c r="C13" i="15"/>
  <c r="C12" i="15"/>
  <c r="C11" i="15"/>
  <c r="C10" i="15"/>
  <c r="C9" i="15"/>
  <c r="C8" i="15"/>
  <c r="C7" i="15"/>
  <c r="C6" i="15"/>
  <c r="C5" i="15"/>
  <c r="C4" i="15"/>
  <c r="C3" i="15"/>
  <c r="G30" i="1" l="1"/>
  <c r="G26" i="1"/>
  <c r="G22" i="1"/>
  <c r="G18" i="1"/>
  <c r="G14" i="1"/>
  <c r="G10" i="1"/>
  <c r="C30" i="1"/>
  <c r="C26" i="1"/>
  <c r="C22" i="1"/>
  <c r="C18" i="1"/>
  <c r="C14" i="1"/>
  <c r="C10" i="1"/>
  <c r="V67" i="14"/>
  <c r="X67" i="14" s="1"/>
  <c r="V65" i="14"/>
  <c r="X65" i="14" s="1"/>
  <c r="V63" i="14"/>
  <c r="X63" i="14" s="1"/>
  <c r="V61" i="14"/>
  <c r="X61" i="14" s="1"/>
  <c r="V59" i="14"/>
  <c r="X59" i="14" s="1"/>
  <c r="V57" i="14"/>
  <c r="X57" i="14" s="1"/>
  <c r="V55" i="14"/>
  <c r="X55" i="14" s="1"/>
  <c r="V53" i="14"/>
  <c r="X53" i="14" s="1"/>
  <c r="V51" i="14"/>
  <c r="X51" i="14" s="1"/>
  <c r="V49" i="14"/>
  <c r="X49" i="14" s="1"/>
  <c r="V47" i="14"/>
  <c r="X47" i="14" s="1"/>
  <c r="V45" i="14"/>
  <c r="X45" i="14" s="1"/>
  <c r="V43" i="14"/>
  <c r="X43" i="14" s="1"/>
  <c r="V41" i="14"/>
  <c r="X41" i="14" s="1"/>
  <c r="V39" i="14"/>
  <c r="X39" i="14" s="1"/>
  <c r="V37" i="14"/>
  <c r="X37" i="14" s="1"/>
  <c r="V35" i="14"/>
  <c r="X35" i="14" s="1"/>
  <c r="V33" i="14"/>
  <c r="X33" i="14" s="1"/>
  <c r="V31" i="14"/>
  <c r="X31" i="14" s="1"/>
  <c r="V29" i="14"/>
  <c r="X29" i="14" s="1"/>
  <c r="V27" i="14"/>
  <c r="X27" i="14" s="1"/>
  <c r="V25" i="14"/>
  <c r="X25" i="14" s="1"/>
  <c r="V23" i="14"/>
  <c r="X23" i="14" s="1"/>
  <c r="V21" i="14"/>
  <c r="X21" i="14" s="1"/>
  <c r="V19" i="14"/>
  <c r="X19" i="14" s="1"/>
  <c r="V17" i="14"/>
  <c r="X17" i="14" s="1"/>
  <c r="V15" i="14"/>
  <c r="X15" i="14" s="1"/>
  <c r="V13" i="14"/>
  <c r="X13" i="14" s="1"/>
  <c r="V11" i="14"/>
  <c r="X11" i="14" s="1"/>
  <c r="V9" i="14"/>
  <c r="V70" i="14" s="1"/>
  <c r="D5" i="14"/>
  <c r="B2" i="14"/>
  <c r="A9" i="14" s="1"/>
  <c r="V67" i="13"/>
  <c r="X67" i="13" s="1"/>
  <c r="V65" i="13"/>
  <c r="X65" i="13" s="1"/>
  <c r="V63" i="13"/>
  <c r="X63" i="13" s="1"/>
  <c r="V61" i="13"/>
  <c r="X61" i="13" s="1"/>
  <c r="V59" i="13"/>
  <c r="X59" i="13" s="1"/>
  <c r="V57" i="13"/>
  <c r="X57" i="13" s="1"/>
  <c r="V55" i="13"/>
  <c r="X55" i="13" s="1"/>
  <c r="V53" i="13"/>
  <c r="X53" i="13" s="1"/>
  <c r="V51" i="13"/>
  <c r="X51" i="13" s="1"/>
  <c r="V49" i="13"/>
  <c r="X49" i="13" s="1"/>
  <c r="V47" i="13"/>
  <c r="X47" i="13" s="1"/>
  <c r="V45" i="13"/>
  <c r="X45" i="13" s="1"/>
  <c r="V43" i="13"/>
  <c r="X43" i="13" s="1"/>
  <c r="V41" i="13"/>
  <c r="X41" i="13" s="1"/>
  <c r="V39" i="13"/>
  <c r="X39" i="13" s="1"/>
  <c r="V37" i="13"/>
  <c r="X37" i="13" s="1"/>
  <c r="V35" i="13"/>
  <c r="X35" i="13" s="1"/>
  <c r="V33" i="13"/>
  <c r="X33" i="13" s="1"/>
  <c r="V31" i="13"/>
  <c r="X31" i="13" s="1"/>
  <c r="V29" i="13"/>
  <c r="X29" i="13" s="1"/>
  <c r="V27" i="13"/>
  <c r="X27" i="13" s="1"/>
  <c r="V25" i="13"/>
  <c r="X25" i="13" s="1"/>
  <c r="V23" i="13"/>
  <c r="X23" i="13" s="1"/>
  <c r="V21" i="13"/>
  <c r="X21" i="13" s="1"/>
  <c r="V19" i="13"/>
  <c r="X19" i="13" s="1"/>
  <c r="V17" i="13"/>
  <c r="X17" i="13" s="1"/>
  <c r="V15" i="13"/>
  <c r="X15" i="13" s="1"/>
  <c r="V13" i="13"/>
  <c r="X13" i="13" s="1"/>
  <c r="V11" i="13"/>
  <c r="X11" i="13" s="1"/>
  <c r="V9" i="13"/>
  <c r="V70" i="13" s="1"/>
  <c r="D5" i="13"/>
  <c r="B2" i="13"/>
  <c r="A9" i="13" s="1"/>
  <c r="V69" i="12"/>
  <c r="X69" i="12" s="1"/>
  <c r="V67" i="12"/>
  <c r="X67" i="12" s="1"/>
  <c r="V65" i="12"/>
  <c r="X65" i="12" s="1"/>
  <c r="V63" i="12"/>
  <c r="X63" i="12" s="1"/>
  <c r="V61" i="12"/>
  <c r="X61" i="12" s="1"/>
  <c r="V59" i="12"/>
  <c r="X59" i="12" s="1"/>
  <c r="V57" i="12"/>
  <c r="X57" i="12" s="1"/>
  <c r="V55" i="12"/>
  <c r="X55" i="12" s="1"/>
  <c r="V53" i="12"/>
  <c r="X53" i="12" s="1"/>
  <c r="V51" i="12"/>
  <c r="X51" i="12" s="1"/>
  <c r="V49" i="12"/>
  <c r="X49" i="12" s="1"/>
  <c r="V47" i="12"/>
  <c r="X47" i="12" s="1"/>
  <c r="V45" i="12"/>
  <c r="X45" i="12" s="1"/>
  <c r="V43" i="12"/>
  <c r="X43" i="12" s="1"/>
  <c r="V41" i="12"/>
  <c r="X41" i="12" s="1"/>
  <c r="V39" i="12"/>
  <c r="X39" i="12" s="1"/>
  <c r="V37" i="12"/>
  <c r="X37" i="12" s="1"/>
  <c r="V35" i="12"/>
  <c r="X35" i="12" s="1"/>
  <c r="V33" i="12"/>
  <c r="X33" i="12" s="1"/>
  <c r="V31" i="12"/>
  <c r="X31" i="12" s="1"/>
  <c r="V29" i="12"/>
  <c r="X29" i="12" s="1"/>
  <c r="V27" i="12"/>
  <c r="X27" i="12" s="1"/>
  <c r="V25" i="12"/>
  <c r="X25" i="12" s="1"/>
  <c r="V23" i="12"/>
  <c r="X23" i="12" s="1"/>
  <c r="V21" i="12"/>
  <c r="X21" i="12" s="1"/>
  <c r="V19" i="12"/>
  <c r="X19" i="12" s="1"/>
  <c r="V17" i="12"/>
  <c r="X17" i="12" s="1"/>
  <c r="V15" i="12"/>
  <c r="X15" i="12" s="1"/>
  <c r="V13" i="12"/>
  <c r="X13" i="12" s="1"/>
  <c r="V11" i="12"/>
  <c r="X11" i="12" s="1"/>
  <c r="V9" i="12"/>
  <c r="V72" i="12" s="1"/>
  <c r="D5" i="12"/>
  <c r="B2" i="12"/>
  <c r="A9" i="12" s="1"/>
  <c r="V69" i="11"/>
  <c r="X69" i="11" s="1"/>
  <c r="V67" i="11"/>
  <c r="X67" i="11" s="1"/>
  <c r="V65" i="11"/>
  <c r="X65" i="11" s="1"/>
  <c r="V63" i="11"/>
  <c r="X63" i="11" s="1"/>
  <c r="V61" i="11"/>
  <c r="X61" i="11" s="1"/>
  <c r="V59" i="11"/>
  <c r="X59" i="11" s="1"/>
  <c r="V57" i="11"/>
  <c r="X57" i="11" s="1"/>
  <c r="V55" i="11"/>
  <c r="X55" i="11" s="1"/>
  <c r="V53" i="11"/>
  <c r="X53" i="11" s="1"/>
  <c r="V51" i="11"/>
  <c r="X51" i="11" s="1"/>
  <c r="V49" i="11"/>
  <c r="X49" i="11" s="1"/>
  <c r="V47" i="11"/>
  <c r="X47" i="11" s="1"/>
  <c r="V45" i="11"/>
  <c r="X45" i="11" s="1"/>
  <c r="V43" i="11"/>
  <c r="X43" i="11" s="1"/>
  <c r="V41" i="11"/>
  <c r="X41" i="11" s="1"/>
  <c r="V39" i="11"/>
  <c r="X39" i="11" s="1"/>
  <c r="V37" i="11"/>
  <c r="X37" i="11" s="1"/>
  <c r="V35" i="11"/>
  <c r="X35" i="11" s="1"/>
  <c r="V33" i="11"/>
  <c r="X33" i="11" s="1"/>
  <c r="V31" i="11"/>
  <c r="X31" i="11" s="1"/>
  <c r="V29" i="11"/>
  <c r="X29" i="11" s="1"/>
  <c r="V27" i="11"/>
  <c r="X27" i="11" s="1"/>
  <c r="V25" i="11"/>
  <c r="X25" i="11" s="1"/>
  <c r="V23" i="11"/>
  <c r="X23" i="11" s="1"/>
  <c r="V21" i="11"/>
  <c r="X21" i="11" s="1"/>
  <c r="V19" i="11"/>
  <c r="X19" i="11" s="1"/>
  <c r="V17" i="11"/>
  <c r="X17" i="11" s="1"/>
  <c r="V15" i="11"/>
  <c r="X15" i="11" s="1"/>
  <c r="V13" i="11"/>
  <c r="X13" i="11" s="1"/>
  <c r="V11" i="11"/>
  <c r="X11" i="11" s="1"/>
  <c r="V9" i="11"/>
  <c r="V72" i="11" s="1"/>
  <c r="D5" i="11"/>
  <c r="B2" i="11"/>
  <c r="A9" i="11" s="1"/>
  <c r="V69" i="10"/>
  <c r="X69" i="10" s="1"/>
  <c r="V67" i="10"/>
  <c r="X67" i="10" s="1"/>
  <c r="V65" i="10"/>
  <c r="X65" i="10" s="1"/>
  <c r="V63" i="10"/>
  <c r="X63" i="10" s="1"/>
  <c r="V61" i="10"/>
  <c r="X61" i="10" s="1"/>
  <c r="V59" i="10"/>
  <c r="X59" i="10" s="1"/>
  <c r="V57" i="10"/>
  <c r="X57" i="10" s="1"/>
  <c r="V55" i="10"/>
  <c r="X55" i="10" s="1"/>
  <c r="V53" i="10"/>
  <c r="X53" i="10" s="1"/>
  <c r="V51" i="10"/>
  <c r="X51" i="10" s="1"/>
  <c r="V49" i="10"/>
  <c r="X49" i="10" s="1"/>
  <c r="V47" i="10"/>
  <c r="X47" i="10" s="1"/>
  <c r="V45" i="10"/>
  <c r="X45" i="10" s="1"/>
  <c r="V43" i="10"/>
  <c r="X43" i="10" s="1"/>
  <c r="V41" i="10"/>
  <c r="X41" i="10" s="1"/>
  <c r="V39" i="10"/>
  <c r="X39" i="10" s="1"/>
  <c r="V37" i="10"/>
  <c r="X37" i="10" s="1"/>
  <c r="V35" i="10"/>
  <c r="X35" i="10" s="1"/>
  <c r="V33" i="10"/>
  <c r="X33" i="10" s="1"/>
  <c r="V31" i="10"/>
  <c r="X31" i="10" s="1"/>
  <c r="V29" i="10"/>
  <c r="X29" i="10" s="1"/>
  <c r="V27" i="10"/>
  <c r="X27" i="10" s="1"/>
  <c r="V25" i="10"/>
  <c r="X25" i="10" s="1"/>
  <c r="V23" i="10"/>
  <c r="X23" i="10" s="1"/>
  <c r="V21" i="10"/>
  <c r="X21" i="10" s="1"/>
  <c r="V19" i="10"/>
  <c r="X19" i="10" s="1"/>
  <c r="V17" i="10"/>
  <c r="X17" i="10" s="1"/>
  <c r="V15" i="10"/>
  <c r="X15" i="10" s="1"/>
  <c r="V13" i="10"/>
  <c r="X13" i="10" s="1"/>
  <c r="V11" i="10"/>
  <c r="X11" i="10" s="1"/>
  <c r="V9" i="10"/>
  <c r="V72" i="10" s="1"/>
  <c r="D5" i="10"/>
  <c r="B2" i="10"/>
  <c r="A9" i="10" s="1"/>
  <c r="V70" i="8"/>
  <c r="V70" i="6"/>
  <c r="V68" i="4"/>
  <c r="V69" i="9"/>
  <c r="X69" i="9" s="1"/>
  <c r="V67" i="9"/>
  <c r="X67" i="9" s="1"/>
  <c r="V65" i="9"/>
  <c r="X65" i="9" s="1"/>
  <c r="V63" i="9"/>
  <c r="X63" i="9" s="1"/>
  <c r="V61" i="9"/>
  <c r="X61" i="9" s="1"/>
  <c r="V59" i="9"/>
  <c r="X59" i="9" s="1"/>
  <c r="V57" i="9"/>
  <c r="X57" i="9" s="1"/>
  <c r="V55" i="9"/>
  <c r="X55" i="9" s="1"/>
  <c r="V53" i="9"/>
  <c r="X53" i="9" s="1"/>
  <c r="V51" i="9"/>
  <c r="X51" i="9" s="1"/>
  <c r="V49" i="9"/>
  <c r="X49" i="9" s="1"/>
  <c r="V47" i="9"/>
  <c r="X47" i="9" s="1"/>
  <c r="V45" i="9"/>
  <c r="X45" i="9" s="1"/>
  <c r="V43" i="9"/>
  <c r="X43" i="9" s="1"/>
  <c r="V41" i="9"/>
  <c r="X41" i="9" s="1"/>
  <c r="V39" i="9"/>
  <c r="X39" i="9" s="1"/>
  <c r="V37" i="9"/>
  <c r="X37" i="9" s="1"/>
  <c r="V35" i="9"/>
  <c r="X35" i="9" s="1"/>
  <c r="V33" i="9"/>
  <c r="X33" i="9" s="1"/>
  <c r="V31" i="9"/>
  <c r="X31" i="9" s="1"/>
  <c r="V29" i="9"/>
  <c r="X29" i="9" s="1"/>
  <c r="V27" i="9"/>
  <c r="X27" i="9" s="1"/>
  <c r="V25" i="9"/>
  <c r="X25" i="9" s="1"/>
  <c r="V23" i="9"/>
  <c r="X23" i="9" s="1"/>
  <c r="V21" i="9"/>
  <c r="X21" i="9" s="1"/>
  <c r="V19" i="9"/>
  <c r="X19" i="9" s="1"/>
  <c r="V17" i="9"/>
  <c r="X17" i="9" s="1"/>
  <c r="V15" i="9"/>
  <c r="X15" i="9" s="1"/>
  <c r="V13" i="9"/>
  <c r="X13" i="9" s="1"/>
  <c r="V11" i="9"/>
  <c r="X11" i="9" s="1"/>
  <c r="V9" i="9"/>
  <c r="V72" i="9" s="1"/>
  <c r="D5" i="9"/>
  <c r="B2" i="9"/>
  <c r="A9" i="9" s="1"/>
  <c r="V67" i="8"/>
  <c r="X67" i="8" s="1"/>
  <c r="V65" i="8"/>
  <c r="X65" i="8" s="1"/>
  <c r="V63" i="8"/>
  <c r="X63" i="8" s="1"/>
  <c r="V61" i="8"/>
  <c r="X61" i="8" s="1"/>
  <c r="V59" i="8"/>
  <c r="X59" i="8" s="1"/>
  <c r="V57" i="8"/>
  <c r="X57" i="8" s="1"/>
  <c r="V55" i="8"/>
  <c r="X55" i="8" s="1"/>
  <c r="V53" i="8"/>
  <c r="X53" i="8" s="1"/>
  <c r="V51" i="8"/>
  <c r="X51" i="8" s="1"/>
  <c r="V49" i="8"/>
  <c r="X49" i="8" s="1"/>
  <c r="V47" i="8"/>
  <c r="X47" i="8" s="1"/>
  <c r="V45" i="8"/>
  <c r="X45" i="8" s="1"/>
  <c r="V43" i="8"/>
  <c r="X43" i="8" s="1"/>
  <c r="V41" i="8"/>
  <c r="X41" i="8" s="1"/>
  <c r="V39" i="8"/>
  <c r="X39" i="8" s="1"/>
  <c r="V37" i="8"/>
  <c r="X37" i="8" s="1"/>
  <c r="V35" i="8"/>
  <c r="X35" i="8" s="1"/>
  <c r="V33" i="8"/>
  <c r="X33" i="8" s="1"/>
  <c r="V31" i="8"/>
  <c r="X31" i="8" s="1"/>
  <c r="V29" i="8"/>
  <c r="X29" i="8" s="1"/>
  <c r="V27" i="8"/>
  <c r="X27" i="8" s="1"/>
  <c r="V25" i="8"/>
  <c r="X25" i="8" s="1"/>
  <c r="V23" i="8"/>
  <c r="X23" i="8" s="1"/>
  <c r="V21" i="8"/>
  <c r="X21" i="8" s="1"/>
  <c r="V19" i="8"/>
  <c r="X19" i="8" s="1"/>
  <c r="V17" i="8"/>
  <c r="X17" i="8" s="1"/>
  <c r="V15" i="8"/>
  <c r="X15" i="8" s="1"/>
  <c r="V13" i="8"/>
  <c r="X13" i="8" s="1"/>
  <c r="V11" i="8"/>
  <c r="X11" i="8" s="1"/>
  <c r="V9" i="8"/>
  <c r="D5" i="8"/>
  <c r="B2" i="8"/>
  <c r="A9" i="8" s="1"/>
  <c r="X69" i="7"/>
  <c r="V69" i="7"/>
  <c r="X67" i="7"/>
  <c r="V67" i="7"/>
  <c r="X65" i="7"/>
  <c r="V65" i="7"/>
  <c r="X63" i="7"/>
  <c r="V63" i="7"/>
  <c r="X61" i="7"/>
  <c r="V61" i="7"/>
  <c r="X59" i="7"/>
  <c r="V59" i="7"/>
  <c r="X57" i="7"/>
  <c r="V57" i="7"/>
  <c r="X55" i="7"/>
  <c r="V55" i="7"/>
  <c r="X53" i="7"/>
  <c r="V53" i="7"/>
  <c r="X51" i="7"/>
  <c r="V51" i="7"/>
  <c r="X49" i="7"/>
  <c r="V49" i="7"/>
  <c r="X47" i="7"/>
  <c r="V47" i="7"/>
  <c r="X45" i="7"/>
  <c r="V45" i="7"/>
  <c r="X43" i="7"/>
  <c r="V43" i="7"/>
  <c r="X41" i="7"/>
  <c r="V41" i="7"/>
  <c r="X39" i="7"/>
  <c r="V39" i="7"/>
  <c r="X37" i="7"/>
  <c r="V37" i="7"/>
  <c r="X35" i="7"/>
  <c r="V35" i="7"/>
  <c r="X33" i="7"/>
  <c r="V33" i="7"/>
  <c r="X31" i="7"/>
  <c r="V31" i="7"/>
  <c r="X29" i="7"/>
  <c r="V29" i="7"/>
  <c r="X27" i="7"/>
  <c r="V27" i="7"/>
  <c r="X25" i="7"/>
  <c r="V25" i="7"/>
  <c r="X23" i="7"/>
  <c r="V23" i="7"/>
  <c r="X21" i="7"/>
  <c r="V21" i="7"/>
  <c r="X19" i="7"/>
  <c r="V19" i="7"/>
  <c r="X17" i="7"/>
  <c r="V17" i="7"/>
  <c r="X15" i="7"/>
  <c r="V15" i="7"/>
  <c r="X13" i="7"/>
  <c r="V13" i="7"/>
  <c r="X11" i="7"/>
  <c r="V11" i="7"/>
  <c r="X9" i="7"/>
  <c r="V9" i="7"/>
  <c r="V72" i="7" s="1"/>
  <c r="D5" i="7"/>
  <c r="D4" i="7" s="1"/>
  <c r="B2" i="7"/>
  <c r="A9" i="7" s="1"/>
  <c r="V67" i="6"/>
  <c r="X67" i="6" s="1"/>
  <c r="V65" i="6"/>
  <c r="X65" i="6" s="1"/>
  <c r="V63" i="6"/>
  <c r="X63" i="6" s="1"/>
  <c r="V61" i="6"/>
  <c r="X61" i="6" s="1"/>
  <c r="V59" i="6"/>
  <c r="X59" i="6" s="1"/>
  <c r="V57" i="6"/>
  <c r="X57" i="6" s="1"/>
  <c r="V55" i="6"/>
  <c r="X55" i="6" s="1"/>
  <c r="V53" i="6"/>
  <c r="X53" i="6" s="1"/>
  <c r="V51" i="6"/>
  <c r="X51" i="6" s="1"/>
  <c r="V49" i="6"/>
  <c r="X49" i="6" s="1"/>
  <c r="V47" i="6"/>
  <c r="X47" i="6" s="1"/>
  <c r="V45" i="6"/>
  <c r="X45" i="6" s="1"/>
  <c r="V43" i="6"/>
  <c r="X43" i="6" s="1"/>
  <c r="V41" i="6"/>
  <c r="X41" i="6" s="1"/>
  <c r="V39" i="6"/>
  <c r="X39" i="6" s="1"/>
  <c r="V37" i="6"/>
  <c r="X37" i="6" s="1"/>
  <c r="V35" i="6"/>
  <c r="X35" i="6" s="1"/>
  <c r="V33" i="6"/>
  <c r="X33" i="6" s="1"/>
  <c r="V31" i="6"/>
  <c r="X31" i="6" s="1"/>
  <c r="V29" i="6"/>
  <c r="X29" i="6" s="1"/>
  <c r="V27" i="6"/>
  <c r="X27" i="6" s="1"/>
  <c r="V25" i="6"/>
  <c r="X25" i="6" s="1"/>
  <c r="V23" i="6"/>
  <c r="X23" i="6" s="1"/>
  <c r="V21" i="6"/>
  <c r="X21" i="6" s="1"/>
  <c r="V19" i="6"/>
  <c r="X19" i="6" s="1"/>
  <c r="V17" i="6"/>
  <c r="X17" i="6" s="1"/>
  <c r="V15" i="6"/>
  <c r="X15" i="6" s="1"/>
  <c r="V13" i="6"/>
  <c r="X13" i="6" s="1"/>
  <c r="V11" i="6"/>
  <c r="X11" i="6" s="1"/>
  <c r="V9" i="6"/>
  <c r="D5" i="6"/>
  <c r="B2" i="6"/>
  <c r="A9" i="6" s="1"/>
  <c r="V69" i="5"/>
  <c r="X69" i="5" s="1"/>
  <c r="V67" i="5"/>
  <c r="X67" i="5" s="1"/>
  <c r="V65" i="5"/>
  <c r="X65" i="5" s="1"/>
  <c r="V63" i="5"/>
  <c r="X63" i="5" s="1"/>
  <c r="V61" i="5"/>
  <c r="X61" i="5" s="1"/>
  <c r="V59" i="5"/>
  <c r="X59" i="5" s="1"/>
  <c r="V57" i="5"/>
  <c r="X57" i="5" s="1"/>
  <c r="V55" i="5"/>
  <c r="X55" i="5" s="1"/>
  <c r="V53" i="5"/>
  <c r="X53" i="5" s="1"/>
  <c r="V51" i="5"/>
  <c r="X51" i="5" s="1"/>
  <c r="V49" i="5"/>
  <c r="X49" i="5" s="1"/>
  <c r="V47" i="5"/>
  <c r="X47" i="5" s="1"/>
  <c r="V45" i="5"/>
  <c r="X45" i="5" s="1"/>
  <c r="V43" i="5"/>
  <c r="X43" i="5" s="1"/>
  <c r="V41" i="5"/>
  <c r="X41" i="5" s="1"/>
  <c r="V39" i="5"/>
  <c r="X39" i="5" s="1"/>
  <c r="V37" i="5"/>
  <c r="X37" i="5" s="1"/>
  <c r="V35" i="5"/>
  <c r="X35" i="5" s="1"/>
  <c r="V33" i="5"/>
  <c r="X33" i="5" s="1"/>
  <c r="V31" i="5"/>
  <c r="X31" i="5" s="1"/>
  <c r="V29" i="5"/>
  <c r="X29" i="5" s="1"/>
  <c r="V27" i="5"/>
  <c r="X27" i="5" s="1"/>
  <c r="V25" i="5"/>
  <c r="X25" i="5" s="1"/>
  <c r="V23" i="5"/>
  <c r="X23" i="5" s="1"/>
  <c r="V21" i="5"/>
  <c r="X21" i="5" s="1"/>
  <c r="V19" i="5"/>
  <c r="X19" i="5" s="1"/>
  <c r="V17" i="5"/>
  <c r="X17" i="5" s="1"/>
  <c r="V15" i="5"/>
  <c r="X15" i="5" s="1"/>
  <c r="V13" i="5"/>
  <c r="X13" i="5" s="1"/>
  <c r="V11" i="5"/>
  <c r="X11" i="5" s="1"/>
  <c r="V9" i="5"/>
  <c r="V72" i="5" s="1"/>
  <c r="D5" i="5"/>
  <c r="B2" i="5"/>
  <c r="A9" i="5" s="1"/>
  <c r="V65" i="4"/>
  <c r="X65" i="4" s="1"/>
  <c r="V63" i="4"/>
  <c r="X63" i="4" s="1"/>
  <c r="V61" i="4"/>
  <c r="X61" i="4" s="1"/>
  <c r="V59" i="4"/>
  <c r="X59" i="4" s="1"/>
  <c r="V57" i="4"/>
  <c r="X57" i="4" s="1"/>
  <c r="V55" i="4"/>
  <c r="X55" i="4" s="1"/>
  <c r="V53" i="4"/>
  <c r="X53" i="4" s="1"/>
  <c r="V51" i="4"/>
  <c r="X51" i="4" s="1"/>
  <c r="V49" i="4"/>
  <c r="X49" i="4" s="1"/>
  <c r="V47" i="4"/>
  <c r="X47" i="4" s="1"/>
  <c r="V45" i="4"/>
  <c r="X45" i="4" s="1"/>
  <c r="V43" i="4"/>
  <c r="X43" i="4" s="1"/>
  <c r="V41" i="4"/>
  <c r="X41" i="4" s="1"/>
  <c r="V39" i="4"/>
  <c r="X39" i="4" s="1"/>
  <c r="V37" i="4"/>
  <c r="X37" i="4" s="1"/>
  <c r="V35" i="4"/>
  <c r="X35" i="4" s="1"/>
  <c r="V33" i="4"/>
  <c r="X33" i="4" s="1"/>
  <c r="V31" i="4"/>
  <c r="X31" i="4" s="1"/>
  <c r="V29" i="4"/>
  <c r="X29" i="4" s="1"/>
  <c r="V27" i="4"/>
  <c r="X27" i="4" s="1"/>
  <c r="V25" i="4"/>
  <c r="X25" i="4" s="1"/>
  <c r="V23" i="4"/>
  <c r="X23" i="4" s="1"/>
  <c r="V21" i="4"/>
  <c r="X21" i="4" s="1"/>
  <c r="V19" i="4"/>
  <c r="X19" i="4" s="1"/>
  <c r="V17" i="4"/>
  <c r="X17" i="4" s="1"/>
  <c r="V15" i="4"/>
  <c r="X15" i="4" s="1"/>
  <c r="V13" i="4"/>
  <c r="X13" i="4" s="1"/>
  <c r="V11" i="4"/>
  <c r="X11" i="4" s="1"/>
  <c r="V9" i="4"/>
  <c r="X9" i="4" s="1"/>
  <c r="D5" i="4"/>
  <c r="B2" i="4"/>
  <c r="B9" i="4" s="1"/>
  <c r="V69" i="2"/>
  <c r="X69" i="2" s="1"/>
  <c r="V67" i="2"/>
  <c r="X67" i="2" s="1"/>
  <c r="V65" i="2"/>
  <c r="X65" i="2" s="1"/>
  <c r="V63" i="2"/>
  <c r="X63" i="2" s="1"/>
  <c r="V61" i="2"/>
  <c r="X61" i="2" s="1"/>
  <c r="V59" i="2"/>
  <c r="X59" i="2" s="1"/>
  <c r="V57" i="2"/>
  <c r="X57" i="2" s="1"/>
  <c r="V55" i="2"/>
  <c r="X55" i="2" s="1"/>
  <c r="V53" i="2"/>
  <c r="X53" i="2" s="1"/>
  <c r="V51" i="2"/>
  <c r="X51" i="2" s="1"/>
  <c r="V49" i="2"/>
  <c r="X49" i="2" s="1"/>
  <c r="V47" i="2"/>
  <c r="X47" i="2" s="1"/>
  <c r="V45" i="2"/>
  <c r="X45" i="2" s="1"/>
  <c r="V43" i="2"/>
  <c r="X43" i="2" s="1"/>
  <c r="V41" i="2"/>
  <c r="X41" i="2" s="1"/>
  <c r="V39" i="2"/>
  <c r="X39" i="2" s="1"/>
  <c r="V37" i="2"/>
  <c r="X37" i="2" s="1"/>
  <c r="V35" i="2"/>
  <c r="X35" i="2" s="1"/>
  <c r="V33" i="2"/>
  <c r="X33" i="2" s="1"/>
  <c r="V31" i="2"/>
  <c r="X31" i="2" s="1"/>
  <c r="V29" i="2"/>
  <c r="X29" i="2" s="1"/>
  <c r="V27" i="2"/>
  <c r="X27" i="2" s="1"/>
  <c r="V25" i="2"/>
  <c r="X25" i="2" s="1"/>
  <c r="V23" i="2"/>
  <c r="X23" i="2" s="1"/>
  <c r="V21" i="2"/>
  <c r="X21" i="2" s="1"/>
  <c r="V19" i="2"/>
  <c r="X19" i="2" s="1"/>
  <c r="V17" i="2"/>
  <c r="X17" i="2" s="1"/>
  <c r="V15" i="2"/>
  <c r="X15" i="2" s="1"/>
  <c r="V13" i="2"/>
  <c r="X13" i="2" s="1"/>
  <c r="V11" i="2"/>
  <c r="X11" i="2" s="1"/>
  <c r="V9" i="2"/>
  <c r="X9" i="2" s="1"/>
  <c r="D4" i="2"/>
  <c r="D5" i="2"/>
  <c r="B2" i="2"/>
  <c r="A9" i="2" s="1"/>
  <c r="A11" i="2" s="1"/>
  <c r="F7" i="1"/>
  <c r="B7" i="1"/>
  <c r="B5" i="1"/>
  <c r="A11" i="14" l="1"/>
  <c r="B11" i="14"/>
  <c r="B9" i="14"/>
  <c r="D4" i="14"/>
  <c r="X9" i="14"/>
  <c r="A11" i="13"/>
  <c r="B11" i="13"/>
  <c r="D4" i="13"/>
  <c r="X9" i="13"/>
  <c r="B9" i="13"/>
  <c r="A11" i="12"/>
  <c r="B11" i="12"/>
  <c r="D4" i="12"/>
  <c r="B9" i="12"/>
  <c r="X9" i="12"/>
  <c r="A11" i="11"/>
  <c r="B11" i="11"/>
  <c r="D4" i="11"/>
  <c r="B9" i="11"/>
  <c r="X9" i="11"/>
  <c r="A11" i="10"/>
  <c r="B11" i="10"/>
  <c r="D4" i="10"/>
  <c r="X9" i="10"/>
  <c r="B9" i="10"/>
  <c r="D4" i="4"/>
  <c r="A9" i="4"/>
  <c r="B11" i="4" s="1"/>
  <c r="A11" i="9"/>
  <c r="B11" i="9"/>
  <c r="B9" i="9"/>
  <c r="D4" i="9"/>
  <c r="X9" i="9"/>
  <c r="A11" i="8"/>
  <c r="B11" i="8"/>
  <c r="B9" i="8"/>
  <c r="D4" i="8"/>
  <c r="X9" i="8"/>
  <c r="A11" i="7"/>
  <c r="B11" i="7"/>
  <c r="B9" i="7"/>
  <c r="A11" i="6"/>
  <c r="B11" i="6"/>
  <c r="B9" i="6"/>
  <c r="D4" i="6"/>
  <c r="X9" i="6"/>
  <c r="A11" i="5"/>
  <c r="B11" i="5"/>
  <c r="B9" i="5"/>
  <c r="D4" i="5"/>
  <c r="X9" i="5"/>
  <c r="A11" i="4"/>
  <c r="V72" i="2"/>
  <c r="B13" i="2"/>
  <c r="A13" i="2"/>
  <c r="A15" i="2" s="1"/>
  <c r="A17" i="2" s="1"/>
  <c r="A19" i="2" s="1"/>
  <c r="A21" i="2" s="1"/>
  <c r="A23" i="2" s="1"/>
  <c r="A25" i="2" s="1"/>
  <c r="A27" i="2" s="1"/>
  <c r="A29" i="2" s="1"/>
  <c r="A31" i="2" s="1"/>
  <c r="A33" i="2" s="1"/>
  <c r="A35" i="2" s="1"/>
  <c r="A37" i="2" s="1"/>
  <c r="A39" i="2" s="1"/>
  <c r="A41" i="2" s="1"/>
  <c r="A43" i="2" s="1"/>
  <c r="A45" i="2" s="1"/>
  <c r="A47" i="2" s="1"/>
  <c r="A49" i="2" s="1"/>
  <c r="A51" i="2" s="1"/>
  <c r="A53" i="2" s="1"/>
  <c r="A55" i="2" s="1"/>
  <c r="A57" i="2" s="1"/>
  <c r="A59" i="2" s="1"/>
  <c r="A61" i="2" s="1"/>
  <c r="A63" i="2" s="1"/>
  <c r="A65" i="2" s="1"/>
  <c r="A67" i="2" s="1"/>
  <c r="B69" i="2" s="1"/>
  <c r="B11" i="2"/>
  <c r="B9" i="2"/>
  <c r="A13" i="14" l="1"/>
  <c r="B13" i="14"/>
  <c r="A13" i="13"/>
  <c r="B13" i="13"/>
  <c r="A13" i="12"/>
  <c r="B13" i="12"/>
  <c r="A13" i="11"/>
  <c r="B13" i="11"/>
  <c r="A13" i="10"/>
  <c r="B13" i="10"/>
  <c r="A13" i="9"/>
  <c r="B13" i="9"/>
  <c r="A13" i="8"/>
  <c r="B13" i="8"/>
  <c r="A13" i="7"/>
  <c r="B13" i="7"/>
  <c r="A13" i="6"/>
  <c r="B13" i="6"/>
  <c r="B13" i="5"/>
  <c r="A13" i="5"/>
  <c r="B13" i="4"/>
  <c r="A13" i="4"/>
  <c r="B55" i="2"/>
  <c r="B65" i="2"/>
  <c r="B59" i="2"/>
  <c r="B21" i="2"/>
  <c r="B29" i="2"/>
  <c r="B61" i="2"/>
  <c r="B39" i="2"/>
  <c r="B49" i="2"/>
  <c r="B35" i="2"/>
  <c r="B27" i="2"/>
  <c r="A69" i="2"/>
  <c r="B37" i="2"/>
  <c r="B15" i="2"/>
  <c r="B47" i="2"/>
  <c r="B17" i="2"/>
  <c r="B57" i="2"/>
  <c r="B51" i="2"/>
  <c r="B43" i="2"/>
  <c r="B45" i="2"/>
  <c r="B23" i="2"/>
  <c r="B25" i="2"/>
  <c r="B67" i="2"/>
  <c r="B53" i="2"/>
  <c r="B31" i="2"/>
  <c r="B63" i="2"/>
  <c r="B33" i="2"/>
  <c r="B19" i="2"/>
  <c r="B41" i="2"/>
  <c r="A15" i="14" l="1"/>
  <c r="B15" i="14"/>
  <c r="A15" i="13"/>
  <c r="B15" i="13"/>
  <c r="A15" i="12"/>
  <c r="B15" i="12"/>
  <c r="A15" i="11"/>
  <c r="B15" i="11"/>
  <c r="A15" i="10"/>
  <c r="B15" i="10"/>
  <c r="A15" i="9"/>
  <c r="B15" i="9"/>
  <c r="A15" i="8"/>
  <c r="B15" i="8"/>
  <c r="A15" i="7"/>
  <c r="B15" i="7"/>
  <c r="A15" i="6"/>
  <c r="B15" i="6"/>
  <c r="A15" i="5"/>
  <c r="B15" i="5"/>
  <c r="B15" i="4"/>
  <c r="A15" i="4"/>
  <c r="A17" i="14" l="1"/>
  <c r="B17" i="14"/>
  <c r="A17" i="13"/>
  <c r="B17" i="13"/>
  <c r="A17" i="12"/>
  <c r="B17" i="12"/>
  <c r="A17" i="11"/>
  <c r="B17" i="11"/>
  <c r="A17" i="10"/>
  <c r="B17" i="10"/>
  <c r="A17" i="9"/>
  <c r="B17" i="9"/>
  <c r="A17" i="8"/>
  <c r="B17" i="8"/>
  <c r="A17" i="7"/>
  <c r="B17" i="7"/>
  <c r="A17" i="6"/>
  <c r="B17" i="6"/>
  <c r="A17" i="5"/>
  <c r="B17" i="5"/>
  <c r="B17" i="4"/>
  <c r="A17" i="4"/>
  <c r="A19" i="14" l="1"/>
  <c r="B19" i="14"/>
  <c r="A19" i="13"/>
  <c r="B19" i="13"/>
  <c r="A19" i="12"/>
  <c r="B19" i="12"/>
  <c r="A19" i="11"/>
  <c r="B19" i="11"/>
  <c r="A19" i="10"/>
  <c r="B19" i="10"/>
  <c r="A19" i="9"/>
  <c r="B19" i="9"/>
  <c r="A19" i="8"/>
  <c r="B19" i="8"/>
  <c r="A19" i="7"/>
  <c r="B19" i="7"/>
  <c r="A19" i="6"/>
  <c r="B19" i="6"/>
  <c r="A19" i="5"/>
  <c r="B19" i="5"/>
  <c r="B19" i="4"/>
  <c r="A19" i="4"/>
  <c r="A21" i="14" l="1"/>
  <c r="B21" i="14"/>
  <c r="A21" i="13"/>
  <c r="B21" i="13"/>
  <c r="A21" i="12"/>
  <c r="B21" i="12"/>
  <c r="A21" i="11"/>
  <c r="B21" i="11"/>
  <c r="A21" i="10"/>
  <c r="B21" i="10"/>
  <c r="A21" i="9"/>
  <c r="B21" i="9"/>
  <c r="A21" i="8"/>
  <c r="B21" i="8"/>
  <c r="A21" i="7"/>
  <c r="B21" i="7"/>
  <c r="A21" i="6"/>
  <c r="B21" i="6"/>
  <c r="A21" i="5"/>
  <c r="B21" i="5"/>
  <c r="B21" i="4"/>
  <c r="A21" i="4"/>
  <c r="A23" i="14" l="1"/>
  <c r="B23" i="14"/>
  <c r="A23" i="13"/>
  <c r="B23" i="13"/>
  <c r="A23" i="12"/>
  <c r="B23" i="12"/>
  <c r="A23" i="11"/>
  <c r="B23" i="11"/>
  <c r="A23" i="10"/>
  <c r="B23" i="10"/>
  <c r="A23" i="9"/>
  <c r="B23" i="9"/>
  <c r="A23" i="8"/>
  <c r="B23" i="8"/>
  <c r="A23" i="7"/>
  <c r="B23" i="7"/>
  <c r="A23" i="6"/>
  <c r="B23" i="6"/>
  <c r="A23" i="5"/>
  <c r="B23" i="5"/>
  <c r="B23" i="4"/>
  <c r="A23" i="4"/>
  <c r="A25" i="14" l="1"/>
  <c r="B25" i="14"/>
  <c r="A25" i="13"/>
  <c r="B25" i="13"/>
  <c r="A25" i="12"/>
  <c r="B25" i="12"/>
  <c r="A25" i="11"/>
  <c r="B25" i="11"/>
  <c r="A25" i="10"/>
  <c r="B25" i="10"/>
  <c r="A25" i="9"/>
  <c r="B25" i="9"/>
  <c r="A25" i="8"/>
  <c r="B25" i="8"/>
  <c r="A25" i="7"/>
  <c r="B25" i="7"/>
  <c r="A25" i="6"/>
  <c r="B25" i="6"/>
  <c r="B25" i="5"/>
  <c r="A25" i="5"/>
  <c r="B25" i="4"/>
  <c r="A25" i="4"/>
  <c r="A27" i="14" l="1"/>
  <c r="B27" i="14"/>
  <c r="A27" i="13"/>
  <c r="B27" i="13"/>
  <c r="A27" i="12"/>
  <c r="B27" i="12"/>
  <c r="A27" i="11"/>
  <c r="B27" i="11"/>
  <c r="A27" i="10"/>
  <c r="B27" i="10"/>
  <c r="A27" i="9"/>
  <c r="B27" i="9"/>
  <c r="A27" i="8"/>
  <c r="B27" i="8"/>
  <c r="A27" i="7"/>
  <c r="B27" i="7"/>
  <c r="A27" i="6"/>
  <c r="B27" i="6"/>
  <c r="A27" i="5"/>
  <c r="B27" i="5"/>
  <c r="B27" i="4"/>
  <c r="A27" i="4"/>
  <c r="A29" i="14" l="1"/>
  <c r="B29" i="14"/>
  <c r="A29" i="13"/>
  <c r="B29" i="13"/>
  <c r="A29" i="12"/>
  <c r="B29" i="12"/>
  <c r="A29" i="11"/>
  <c r="B29" i="11"/>
  <c r="A29" i="10"/>
  <c r="B29" i="10"/>
  <c r="A29" i="9"/>
  <c r="B29" i="9"/>
  <c r="A29" i="8"/>
  <c r="B29" i="8"/>
  <c r="A29" i="7"/>
  <c r="B29" i="7"/>
  <c r="A29" i="6"/>
  <c r="B29" i="6"/>
  <c r="A29" i="5"/>
  <c r="B29" i="5"/>
  <c r="B29" i="4"/>
  <c r="A29" i="4"/>
  <c r="A31" i="14" l="1"/>
  <c r="B31" i="14"/>
  <c r="A31" i="13"/>
  <c r="B31" i="13"/>
  <c r="A31" i="12"/>
  <c r="B31" i="12"/>
  <c r="A31" i="11"/>
  <c r="B31" i="11"/>
  <c r="A31" i="10"/>
  <c r="B31" i="10"/>
  <c r="A31" i="9"/>
  <c r="B31" i="9"/>
  <c r="A31" i="8"/>
  <c r="B31" i="8"/>
  <c r="A31" i="7"/>
  <c r="B31" i="7"/>
  <c r="A31" i="6"/>
  <c r="B31" i="6"/>
  <c r="A31" i="5"/>
  <c r="B31" i="5"/>
  <c r="B31" i="4"/>
  <c r="A31" i="4"/>
  <c r="A33" i="14" l="1"/>
  <c r="B33" i="14"/>
  <c r="A33" i="13"/>
  <c r="B33" i="13"/>
  <c r="A33" i="12"/>
  <c r="B33" i="12"/>
  <c r="A33" i="11"/>
  <c r="B33" i="11"/>
  <c r="A33" i="10"/>
  <c r="B33" i="10"/>
  <c r="A33" i="9"/>
  <c r="B33" i="9"/>
  <c r="A33" i="8"/>
  <c r="B33" i="8"/>
  <c r="A33" i="7"/>
  <c r="B33" i="7"/>
  <c r="A33" i="6"/>
  <c r="B33" i="6"/>
  <c r="A33" i="5"/>
  <c r="B33" i="5"/>
  <c r="B33" i="4"/>
  <c r="A33" i="4"/>
  <c r="A35" i="14" l="1"/>
  <c r="B35" i="14"/>
  <c r="A35" i="13"/>
  <c r="B35" i="13"/>
  <c r="A35" i="12"/>
  <c r="B35" i="12"/>
  <c r="A35" i="11"/>
  <c r="B35" i="11"/>
  <c r="A35" i="10"/>
  <c r="B35" i="10"/>
  <c r="A35" i="9"/>
  <c r="B35" i="9"/>
  <c r="A35" i="8"/>
  <c r="B35" i="8"/>
  <c r="A35" i="7"/>
  <c r="B35" i="7"/>
  <c r="A35" i="6"/>
  <c r="B35" i="6"/>
  <c r="A35" i="5"/>
  <c r="B35" i="5"/>
  <c r="B35" i="4"/>
  <c r="A35" i="4"/>
  <c r="A37" i="14" l="1"/>
  <c r="B37" i="14"/>
  <c r="A37" i="13"/>
  <c r="B37" i="13"/>
  <c r="A37" i="12"/>
  <c r="B37" i="12"/>
  <c r="A37" i="11"/>
  <c r="B37" i="11"/>
  <c r="A37" i="10"/>
  <c r="B37" i="10"/>
  <c r="A37" i="9"/>
  <c r="B37" i="9"/>
  <c r="A37" i="8"/>
  <c r="B37" i="8"/>
  <c r="A37" i="7"/>
  <c r="B37" i="7"/>
  <c r="A37" i="6"/>
  <c r="B37" i="6"/>
  <c r="A37" i="5"/>
  <c r="B37" i="5"/>
  <c r="B37" i="4"/>
  <c r="A37" i="4"/>
  <c r="A39" i="14" l="1"/>
  <c r="B39" i="14"/>
  <c r="A39" i="13"/>
  <c r="B39" i="13"/>
  <c r="A39" i="12"/>
  <c r="B39" i="12"/>
  <c r="A39" i="11"/>
  <c r="B39" i="11"/>
  <c r="A39" i="10"/>
  <c r="B39" i="10"/>
  <c r="A39" i="9"/>
  <c r="B39" i="9"/>
  <c r="A39" i="8"/>
  <c r="B39" i="8"/>
  <c r="A39" i="7"/>
  <c r="B39" i="7"/>
  <c r="A39" i="6"/>
  <c r="B39" i="6"/>
  <c r="A39" i="5"/>
  <c r="B39" i="5"/>
  <c r="B39" i="4"/>
  <c r="A39" i="4"/>
  <c r="A41" i="14" l="1"/>
  <c r="B41" i="14"/>
  <c r="A41" i="13"/>
  <c r="B41" i="13"/>
  <c r="A41" i="12"/>
  <c r="B41" i="12"/>
  <c r="A41" i="11"/>
  <c r="B41" i="11"/>
  <c r="A41" i="10"/>
  <c r="B41" i="10"/>
  <c r="A41" i="9"/>
  <c r="B41" i="9"/>
  <c r="A41" i="8"/>
  <c r="B41" i="8"/>
  <c r="A41" i="7"/>
  <c r="B41" i="7"/>
  <c r="A41" i="6"/>
  <c r="B41" i="6"/>
  <c r="A41" i="5"/>
  <c r="B41" i="5"/>
  <c r="B41" i="4"/>
  <c r="A41" i="4"/>
  <c r="A43" i="14" l="1"/>
  <c r="B43" i="14"/>
  <c r="A43" i="13"/>
  <c r="B43" i="13"/>
  <c r="A43" i="12"/>
  <c r="B43" i="12"/>
  <c r="A43" i="11"/>
  <c r="B43" i="11"/>
  <c r="A43" i="10"/>
  <c r="B43" i="10"/>
  <c r="A43" i="9"/>
  <c r="B43" i="9"/>
  <c r="A43" i="8"/>
  <c r="B43" i="8"/>
  <c r="A43" i="7"/>
  <c r="B43" i="7"/>
  <c r="A43" i="6"/>
  <c r="B43" i="6"/>
  <c r="A43" i="5"/>
  <c r="B43" i="5"/>
  <c r="B43" i="4"/>
  <c r="A43" i="4"/>
  <c r="A45" i="14" l="1"/>
  <c r="B45" i="14"/>
  <c r="A45" i="13"/>
  <c r="B45" i="13"/>
  <c r="A45" i="12"/>
  <c r="B45" i="12"/>
  <c r="A45" i="11"/>
  <c r="B45" i="11"/>
  <c r="A45" i="10"/>
  <c r="B45" i="10"/>
  <c r="A45" i="9"/>
  <c r="B45" i="9"/>
  <c r="A45" i="8"/>
  <c r="B45" i="8"/>
  <c r="A45" i="7"/>
  <c r="B45" i="7"/>
  <c r="A45" i="6"/>
  <c r="B45" i="6"/>
  <c r="A45" i="5"/>
  <c r="B45" i="5"/>
  <c r="B45" i="4"/>
  <c r="A45" i="4"/>
  <c r="A47" i="14" l="1"/>
  <c r="B47" i="14"/>
  <c r="A47" i="13"/>
  <c r="B47" i="13"/>
  <c r="A47" i="12"/>
  <c r="B47" i="12"/>
  <c r="A47" i="11"/>
  <c r="B47" i="11"/>
  <c r="A47" i="10"/>
  <c r="B47" i="10"/>
  <c r="A47" i="9"/>
  <c r="B47" i="9"/>
  <c r="A47" i="8"/>
  <c r="B47" i="8"/>
  <c r="A47" i="7"/>
  <c r="B47" i="7"/>
  <c r="A47" i="6"/>
  <c r="B47" i="6"/>
  <c r="A47" i="5"/>
  <c r="B47" i="5"/>
  <c r="B47" i="4"/>
  <c r="A47" i="4"/>
  <c r="A49" i="14" l="1"/>
  <c r="B49" i="14"/>
  <c r="A49" i="13"/>
  <c r="B49" i="13"/>
  <c r="A49" i="12"/>
  <c r="B49" i="12"/>
  <c r="A49" i="11"/>
  <c r="B49" i="11"/>
  <c r="A49" i="10"/>
  <c r="B49" i="10"/>
  <c r="A49" i="9"/>
  <c r="B49" i="9"/>
  <c r="A49" i="8"/>
  <c r="B49" i="8"/>
  <c r="A49" i="7"/>
  <c r="B49" i="7"/>
  <c r="A49" i="6"/>
  <c r="B49" i="6"/>
  <c r="A49" i="5"/>
  <c r="B49" i="5"/>
  <c r="B49" i="4"/>
  <c r="A49" i="4"/>
  <c r="A51" i="14" l="1"/>
  <c r="B51" i="14"/>
  <c r="A51" i="13"/>
  <c r="B51" i="13"/>
  <c r="A51" i="12"/>
  <c r="B51" i="12"/>
  <c r="A51" i="11"/>
  <c r="B51" i="11"/>
  <c r="A51" i="10"/>
  <c r="B51" i="10"/>
  <c r="A51" i="9"/>
  <c r="B51" i="9"/>
  <c r="A51" i="8"/>
  <c r="B51" i="8"/>
  <c r="A51" i="7"/>
  <c r="B51" i="7"/>
  <c r="A51" i="6"/>
  <c r="B51" i="6"/>
  <c r="A51" i="5"/>
  <c r="B51" i="5"/>
  <c r="B51" i="4"/>
  <c r="A51" i="4"/>
  <c r="A53" i="14" l="1"/>
  <c r="B53" i="14"/>
  <c r="A53" i="13"/>
  <c r="B53" i="13"/>
  <c r="A53" i="12"/>
  <c r="B53" i="12"/>
  <c r="A53" i="11"/>
  <c r="B53" i="11"/>
  <c r="A53" i="10"/>
  <c r="B53" i="10"/>
  <c r="A53" i="9"/>
  <c r="B53" i="9"/>
  <c r="A53" i="8"/>
  <c r="B53" i="8"/>
  <c r="A53" i="7"/>
  <c r="B53" i="7"/>
  <c r="A53" i="6"/>
  <c r="B53" i="6"/>
  <c r="A53" i="5"/>
  <c r="B53" i="5"/>
  <c r="B53" i="4"/>
  <c r="A53" i="4"/>
  <c r="A55" i="14" l="1"/>
  <c r="B55" i="14"/>
  <c r="A55" i="13"/>
  <c r="B55" i="13"/>
  <c r="A55" i="12"/>
  <c r="B55" i="12"/>
  <c r="A55" i="11"/>
  <c r="B55" i="11"/>
  <c r="A55" i="10"/>
  <c r="B55" i="10"/>
  <c r="A55" i="9"/>
  <c r="B55" i="9"/>
  <c r="A55" i="8"/>
  <c r="B55" i="8"/>
  <c r="A55" i="7"/>
  <c r="B55" i="7"/>
  <c r="A55" i="6"/>
  <c r="B55" i="6"/>
  <c r="A55" i="5"/>
  <c r="B55" i="5"/>
  <c r="B55" i="4"/>
  <c r="A55" i="4"/>
  <c r="A57" i="14" l="1"/>
  <c r="B57" i="14"/>
  <c r="A57" i="13"/>
  <c r="B57" i="13"/>
  <c r="A57" i="12"/>
  <c r="B57" i="12"/>
  <c r="A57" i="11"/>
  <c r="B57" i="11"/>
  <c r="A57" i="10"/>
  <c r="B57" i="10"/>
  <c r="A57" i="9"/>
  <c r="B57" i="9"/>
  <c r="A57" i="8"/>
  <c r="B57" i="8"/>
  <c r="A57" i="7"/>
  <c r="B57" i="7"/>
  <c r="A57" i="6"/>
  <c r="B57" i="6"/>
  <c r="A57" i="5"/>
  <c r="B57" i="5"/>
  <c r="B57" i="4"/>
  <c r="A57" i="4"/>
  <c r="A59" i="14" l="1"/>
  <c r="B59" i="14"/>
  <c r="A59" i="13"/>
  <c r="B59" i="13"/>
  <c r="A59" i="12"/>
  <c r="B59" i="12"/>
  <c r="A59" i="11"/>
  <c r="B59" i="11"/>
  <c r="A59" i="10"/>
  <c r="B59" i="10"/>
  <c r="A59" i="9"/>
  <c r="B59" i="9"/>
  <c r="A59" i="8"/>
  <c r="B59" i="8"/>
  <c r="A59" i="7"/>
  <c r="B59" i="7"/>
  <c r="A59" i="6"/>
  <c r="B59" i="6"/>
  <c r="A59" i="5"/>
  <c r="B59" i="5"/>
  <c r="B59" i="4"/>
  <c r="A59" i="4"/>
  <c r="A61" i="14" l="1"/>
  <c r="B61" i="14"/>
  <c r="A61" i="13"/>
  <c r="B61" i="13"/>
  <c r="A61" i="12"/>
  <c r="B61" i="12"/>
  <c r="A61" i="11"/>
  <c r="B61" i="11"/>
  <c r="A61" i="10"/>
  <c r="B61" i="10"/>
  <c r="A61" i="9"/>
  <c r="B61" i="9"/>
  <c r="A61" i="8"/>
  <c r="B61" i="8"/>
  <c r="A61" i="7"/>
  <c r="B61" i="7"/>
  <c r="A61" i="6"/>
  <c r="B61" i="6"/>
  <c r="A61" i="5"/>
  <c r="B61" i="5"/>
  <c r="B61" i="4"/>
  <c r="A61" i="4"/>
  <c r="A63" i="14" l="1"/>
  <c r="B63" i="14"/>
  <c r="A63" i="13"/>
  <c r="B63" i="13"/>
  <c r="A63" i="12"/>
  <c r="B63" i="12"/>
  <c r="A63" i="11"/>
  <c r="B63" i="11"/>
  <c r="A63" i="10"/>
  <c r="B63" i="10"/>
  <c r="A63" i="9"/>
  <c r="B63" i="9"/>
  <c r="A63" i="8"/>
  <c r="B63" i="8"/>
  <c r="A63" i="7"/>
  <c r="B63" i="7"/>
  <c r="A63" i="6"/>
  <c r="B63" i="6"/>
  <c r="A63" i="5"/>
  <c r="B63" i="5"/>
  <c r="B63" i="4"/>
  <c r="A63" i="4"/>
  <c r="A65" i="14" l="1"/>
  <c r="B65" i="14"/>
  <c r="A65" i="13"/>
  <c r="B65" i="13"/>
  <c r="A65" i="12"/>
  <c r="B65" i="12"/>
  <c r="A65" i="11"/>
  <c r="B65" i="11"/>
  <c r="A65" i="10"/>
  <c r="B65" i="10"/>
  <c r="A65" i="9"/>
  <c r="B65" i="9"/>
  <c r="A65" i="8"/>
  <c r="B65" i="8"/>
  <c r="A65" i="7"/>
  <c r="B65" i="7"/>
  <c r="A65" i="6"/>
  <c r="B65" i="6"/>
  <c r="A65" i="5"/>
  <c r="B65" i="5"/>
  <c r="B65" i="4"/>
  <c r="A65" i="4"/>
  <c r="A67" i="14" l="1"/>
  <c r="B67" i="14"/>
  <c r="A67" i="13"/>
  <c r="B67" i="13"/>
  <c r="A67" i="12"/>
  <c r="B67" i="12"/>
  <c r="A67" i="11"/>
  <c r="B67" i="11"/>
  <c r="A67" i="10"/>
  <c r="B67" i="10"/>
  <c r="A67" i="9"/>
  <c r="B67" i="9"/>
  <c r="A67" i="8"/>
  <c r="B67" i="8"/>
  <c r="A67" i="7"/>
  <c r="B67" i="7"/>
  <c r="A67" i="6"/>
  <c r="B67" i="6"/>
  <c r="A67" i="5"/>
  <c r="B67" i="5"/>
  <c r="A69" i="12" l="1"/>
  <c r="B69" i="12"/>
  <c r="A69" i="11"/>
  <c r="B69" i="11"/>
  <c r="A69" i="10"/>
  <c r="B69" i="10"/>
  <c r="A69" i="9"/>
  <c r="B69" i="9"/>
  <c r="A69" i="7"/>
  <c r="B69" i="7"/>
  <c r="A69" i="5"/>
  <c r="B69" i="5"/>
</calcChain>
</file>

<file path=xl/sharedStrings.xml><?xml version="1.0" encoding="utf-8"?>
<sst xmlns="http://schemas.openxmlformats.org/spreadsheetml/2006/main" count="263" uniqueCount="50">
  <si>
    <t>MOIS :</t>
  </si>
  <si>
    <t>ANNÉE :</t>
  </si>
  <si>
    <t>H. / JOUR :</t>
  </si>
  <si>
    <t>PARAMÈTRES</t>
  </si>
  <si>
    <t>SOCIÉTÉ :</t>
  </si>
  <si>
    <t>NOM :</t>
  </si>
  <si>
    <t>PRÉNOM :</t>
  </si>
  <si>
    <t>STATUS</t>
  </si>
  <si>
    <t>CONGÉ</t>
  </si>
  <si>
    <t>COURS</t>
  </si>
  <si>
    <t>MAL</t>
  </si>
  <si>
    <t>VAC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</si>
  <si>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</si>
  <si>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</si>
  <si>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</si>
  <si>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</si>
  <si>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</si>
  <si>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</si>
  <si>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</si>
  <si>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</si>
  <si>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</si>
  <si>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</si>
  <si>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</si>
  <si>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</si>
  <si>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</si>
  <si>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STATUT</t>
  </si>
  <si>
    <t>ARRIVÉE</t>
  </si>
  <si>
    <t>DÉPART</t>
  </si>
  <si>
    <t>TOTAL H./J.</t>
  </si>
  <si>
    <t>SUPP./NEGG.</t>
  </si>
  <si>
    <t>TOTAL MOIS</t>
  </si>
  <si>
    <t>&lt;</t>
  </si>
  <si>
    <t>&gt;</t>
  </si>
  <si>
    <r>
      <rPr>
        <b/>
        <sz val="10"/>
        <color rgb="FFFF0000"/>
        <rFont val="Arial"/>
        <family val="2"/>
      </rPr>
      <t>R</t>
    </r>
    <r>
      <rPr>
        <b/>
        <sz val="10"/>
        <rFont val="Arial"/>
        <family val="2"/>
      </rPr>
      <t>ETOUR</t>
    </r>
  </si>
  <si>
    <t>=</t>
  </si>
  <si>
    <r>
      <rPr>
        <b/>
        <sz val="8"/>
        <color rgb="FFFF0000"/>
        <rFont val="Arial"/>
        <family val="2"/>
      </rPr>
      <t>P</t>
    </r>
    <r>
      <rPr>
        <b/>
        <sz val="8"/>
        <rFont val="Arial"/>
        <family val="2"/>
      </rPr>
      <t>ARAMÈTRES</t>
    </r>
  </si>
  <si>
    <r>
      <rPr>
        <b/>
        <sz val="8"/>
        <color rgb="FFFF0000"/>
        <rFont val="Arial"/>
        <family val="2"/>
      </rPr>
      <t>G</t>
    </r>
    <r>
      <rPr>
        <b/>
        <sz val="8"/>
        <rFont val="Arial"/>
        <family val="2"/>
      </rPr>
      <t>RAPHIQUE</t>
    </r>
  </si>
  <si>
    <r>
      <rPr>
        <b/>
        <sz val="8"/>
        <color rgb="FFFF0000"/>
        <rFont val="Arial"/>
        <family val="2"/>
      </rPr>
      <t>J</t>
    </r>
    <r>
      <rPr>
        <b/>
        <sz val="8"/>
        <rFont val="Arial"/>
        <family val="2"/>
      </rPr>
      <t>ANVIER</t>
    </r>
  </si>
  <si>
    <r>
      <rPr>
        <b/>
        <sz val="8"/>
        <color rgb="FFFF0000"/>
        <rFont val="Arial"/>
        <family val="2"/>
      </rPr>
      <t>F</t>
    </r>
    <r>
      <rPr>
        <b/>
        <sz val="8"/>
        <rFont val="Arial"/>
        <family val="2"/>
      </rPr>
      <t>ÉVRIER</t>
    </r>
  </si>
  <si>
    <r>
      <rPr>
        <b/>
        <sz val="8"/>
        <color rgb="FFFF0000"/>
        <rFont val="Arial"/>
        <family val="2"/>
      </rPr>
      <t>M</t>
    </r>
    <r>
      <rPr>
        <b/>
        <sz val="8"/>
        <rFont val="Arial"/>
        <family val="2"/>
      </rPr>
      <t>ARS</t>
    </r>
  </si>
  <si>
    <r>
      <rPr>
        <b/>
        <sz val="8"/>
        <color rgb="FFFF0000"/>
        <rFont val="Arial"/>
        <family val="2"/>
      </rPr>
      <t>A</t>
    </r>
    <r>
      <rPr>
        <b/>
        <sz val="8"/>
        <rFont val="Arial"/>
        <family val="2"/>
      </rPr>
      <t>VRIL</t>
    </r>
  </si>
  <si>
    <r>
      <rPr>
        <b/>
        <sz val="8"/>
        <color rgb="FFFF0000"/>
        <rFont val="Arial"/>
        <family val="2"/>
      </rPr>
      <t>M</t>
    </r>
    <r>
      <rPr>
        <b/>
        <sz val="8"/>
        <rFont val="Arial"/>
        <family val="2"/>
      </rPr>
      <t>AI</t>
    </r>
  </si>
  <si>
    <r>
      <rPr>
        <b/>
        <sz val="8"/>
        <color rgb="FFFF0000"/>
        <rFont val="Arial"/>
        <family val="2"/>
      </rPr>
      <t>J</t>
    </r>
    <r>
      <rPr>
        <b/>
        <sz val="8"/>
        <rFont val="Arial"/>
        <family val="2"/>
      </rPr>
      <t>UIN</t>
    </r>
  </si>
  <si>
    <r>
      <rPr>
        <b/>
        <sz val="8"/>
        <color rgb="FFFF0000"/>
        <rFont val="Arial"/>
        <family val="2"/>
      </rPr>
      <t>D</t>
    </r>
    <r>
      <rPr>
        <b/>
        <sz val="8"/>
        <rFont val="Arial"/>
        <family val="2"/>
      </rPr>
      <t>ÉCEMBRE</t>
    </r>
  </si>
  <si>
    <r>
      <rPr>
        <b/>
        <sz val="8"/>
        <color rgb="FFFF0000"/>
        <rFont val="Arial"/>
        <family val="2"/>
      </rPr>
      <t>N</t>
    </r>
    <r>
      <rPr>
        <b/>
        <sz val="8"/>
        <rFont val="Arial"/>
        <family val="2"/>
      </rPr>
      <t>OVEMBRE</t>
    </r>
  </si>
  <si>
    <r>
      <rPr>
        <b/>
        <sz val="8"/>
        <color rgb="FFFF0000"/>
        <rFont val="Arial"/>
        <family val="2"/>
      </rPr>
      <t>O</t>
    </r>
    <r>
      <rPr>
        <b/>
        <sz val="8"/>
        <rFont val="Arial"/>
        <family val="2"/>
      </rPr>
      <t>CTOBRE</t>
    </r>
  </si>
  <si>
    <r>
      <rPr>
        <b/>
        <sz val="8"/>
        <color rgb="FFFF0000"/>
        <rFont val="Arial"/>
        <family val="2"/>
      </rPr>
      <t>S</t>
    </r>
    <r>
      <rPr>
        <b/>
        <sz val="8"/>
        <rFont val="Arial"/>
        <family val="2"/>
      </rPr>
      <t>EPTEMBRE</t>
    </r>
  </si>
  <si>
    <r>
      <rPr>
        <b/>
        <sz val="8"/>
        <color rgb="FFFF0000"/>
        <rFont val="Arial"/>
        <family val="2"/>
      </rPr>
      <t>A</t>
    </r>
    <r>
      <rPr>
        <b/>
        <sz val="8"/>
        <rFont val="Arial"/>
        <family val="2"/>
      </rPr>
      <t>OÛT</t>
    </r>
  </si>
  <si>
    <r>
      <rPr>
        <b/>
        <sz val="8"/>
        <color rgb="FFFF0000"/>
        <rFont val="Arial"/>
        <family val="2"/>
      </rPr>
      <t>J</t>
    </r>
    <r>
      <rPr>
        <b/>
        <sz val="8"/>
        <rFont val="Arial"/>
        <family val="2"/>
      </rPr>
      <t>UILLET</t>
    </r>
  </si>
  <si>
    <r>
      <rPr>
        <b/>
        <sz val="8"/>
        <color rgb="FFFF0000"/>
        <rFont val="Arial"/>
        <family val="2"/>
      </rPr>
      <t>!!!</t>
    </r>
    <r>
      <rPr>
        <b/>
        <sz val="8"/>
        <color theme="1"/>
        <rFont val="Arial"/>
        <family val="2"/>
      </rPr>
      <t xml:space="preserve"> INFO </t>
    </r>
    <r>
      <rPr>
        <b/>
        <sz val="8"/>
        <color rgb="FFFF0000"/>
        <rFont val="Arial"/>
        <family val="2"/>
      </rPr>
      <t>!!!</t>
    </r>
    <r>
      <rPr>
        <b/>
        <sz val="8"/>
        <color theme="1"/>
        <rFont val="Arial"/>
        <family val="2"/>
      </rPr>
      <t xml:space="preserve"> :
</t>
    </r>
    <r>
      <rPr>
        <sz val="8"/>
        <color theme="1"/>
        <rFont val="Arial"/>
        <family val="2"/>
      </rPr>
      <t xml:space="preserve">
Avant de commencer à utiliser le fichier, il faut tout d'abord se rendre sur la page "</t>
    </r>
    <r>
      <rPr>
        <b/>
        <u/>
        <sz val="8"/>
        <color theme="1"/>
        <rFont val="Arial"/>
        <family val="2"/>
      </rPr>
      <t>PARAMÈTRES</t>
    </r>
    <r>
      <rPr>
        <sz val="8"/>
        <color theme="1"/>
        <rFont val="Arial"/>
        <family val="2"/>
      </rPr>
      <t>".
Une fois dans cette page, il suffit de rentrer les informations nécessaires dans les cases coloriées puis de retourner au menu prinicipal à l'aide du boutton "</t>
    </r>
    <r>
      <rPr>
        <b/>
        <u/>
        <sz val="8"/>
        <color theme="1"/>
        <rFont val="Arial"/>
        <family val="2"/>
      </rPr>
      <t>RETOUR</t>
    </r>
    <r>
      <rPr>
        <sz val="8"/>
        <color theme="1"/>
        <rFont val="Arial"/>
        <family val="2"/>
      </rPr>
      <t>".
Depuis le "</t>
    </r>
    <r>
      <rPr>
        <b/>
        <u/>
        <sz val="8"/>
        <color theme="1"/>
        <rFont val="Arial"/>
        <family val="2"/>
      </rPr>
      <t>MENU</t>
    </r>
    <r>
      <rPr>
        <sz val="8"/>
        <color theme="1"/>
        <rFont val="Arial"/>
        <family val="2"/>
      </rPr>
      <t>", il suffit de cliquer sur un des mois pour se rendre sur la page de celui-ci. Les deux cases "</t>
    </r>
    <r>
      <rPr>
        <b/>
        <u/>
        <sz val="8"/>
        <color theme="1"/>
        <rFont val="Arial"/>
        <family val="2"/>
      </rPr>
      <t>PARAMÈTRES</t>
    </r>
    <r>
      <rPr>
        <sz val="8"/>
        <color theme="1"/>
        <rFont val="Arial"/>
        <family val="2"/>
      </rPr>
      <t>" et "</t>
    </r>
    <r>
      <rPr>
        <b/>
        <u/>
        <sz val="8"/>
        <color theme="1"/>
        <rFont val="Arial"/>
        <family val="2"/>
      </rPr>
      <t>GRAPHIQUE</t>
    </r>
    <r>
      <rPr>
        <sz val="8"/>
        <color theme="1"/>
        <rFont val="Arial"/>
        <family val="2"/>
      </rPr>
      <t>" sont aussi des cases interactives.
Une fois sur la page d'un mois, il suffit de rentrer ses horaires. De plus, dans la colonne "</t>
    </r>
    <r>
      <rPr>
        <b/>
        <u/>
        <sz val="8"/>
        <color theme="1"/>
        <rFont val="Arial"/>
        <family val="2"/>
      </rPr>
      <t>STATUT</t>
    </r>
    <r>
      <rPr>
        <sz val="8"/>
        <color theme="1"/>
        <rFont val="Arial"/>
        <family val="2"/>
      </rPr>
      <t>", vous pouvez modifier comme vous le désirer les status particuliers.
C'est aussi simple que ça !!!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</si>
</sst>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h]:mm"/>
    <numFmt numFmtId="165" formatCode="dddd"/>
    <numFmt numFmtId="166" formatCode="dd"/>
  </numFmts>
  <fonts count="14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b/>
      <i/>
      <sz val="8"/>
      <color theme="1"/>
      <name val="Arial"/>
      <family val="2"/>
    </font>
    <font>
      <b/>
      <sz val="8"/>
      <color rgb="FFFF0000"/>
      <name val="Arial"/>
      <family val="2"/>
    </font>
    <font>
      <i/>
      <sz val="8"/>
      <color theme="1"/>
      <name val="Arial"/>
      <family val="2"/>
    </font>
    <font>
      <sz val="8"/>
      <color theme="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b/>
      <u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lightUp">
        <fgColor rgb="FFC00000"/>
      </patternFill>
    </fill>
    <fill>
      <patternFill patternType="lightUp">
        <fgColor rgb="FFFFC000"/>
      </patternFill>
    </fill>
    <fill>
      <patternFill patternType="lightUp">
        <fgColor rgb="FF0070C0"/>
      </patternFill>
    </fill>
    <fill>
      <patternFill patternType="lightUp">
        <fgColor rgb="FF00B050"/>
      </patternFill>
    </fill>
  </fills>
  <borders count="22">
    <border>
      <left/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/>
    <xf numFmtId="166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Fill="1"/>
    <xf numFmtId="164" fontId="1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20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4" borderId="19" xfId="0" applyFont="1" applyFill="1" applyBorder="1"/>
    <xf numFmtId="0" fontId="1" fillId="5" borderId="20" xfId="0" applyFont="1" applyFill="1" applyBorder="1"/>
    <xf numFmtId="0" fontId="1" fillId="3" borderId="21" xfId="0" applyFont="1" applyFill="1" applyBorder="1"/>
    <xf numFmtId="0" fontId="1" fillId="6" borderId="15" xfId="0" applyFont="1" applyFill="1" applyBorder="1"/>
    <xf numFmtId="0" fontId="1" fillId="2" borderId="0" xfId="0" applyFont="1" applyFill="1" applyAlignment="1" applyProtection="1">
      <alignment horizontal="left"/>
      <protection locked="0"/>
    </xf>
    <xf numFmtId="164" fontId="1" fillId="2" borderId="0" xfId="0" applyNumberFormat="1" applyFont="1" applyFill="1" applyAlignment="1" applyProtection="1">
      <alignment horizontal="left"/>
      <protection locked="0"/>
    </xf>
    <xf numFmtId="0" fontId="1" fillId="2" borderId="0" xfId="0" applyFont="1" applyFill="1" applyProtection="1">
      <protection locked="0"/>
    </xf>
    <xf numFmtId="0" fontId="12" fillId="2" borderId="4" xfId="1" applyFont="1" applyFill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12" fillId="2" borderId="7" xfId="1" applyFont="1" applyFill="1" applyBorder="1" applyAlignment="1" applyProtection="1">
      <alignment horizontal="center" vertical="center"/>
      <protection locked="0"/>
    </xf>
    <xf numFmtId="0" fontId="12" fillId="2" borderId="8" xfId="1" applyFont="1" applyFill="1" applyBorder="1" applyAlignment="1" applyProtection="1">
      <alignment horizontal="center" vertical="center"/>
      <protection locked="0"/>
    </xf>
    <xf numFmtId="0" fontId="12" fillId="2" borderId="9" xfId="1" applyFont="1" applyFill="1" applyBorder="1" applyAlignment="1" applyProtection="1">
      <alignment horizontal="center" vertical="center"/>
      <protection locked="0"/>
    </xf>
    <xf numFmtId="0" fontId="12" fillId="2" borderId="13" xfId="1" applyFont="1" applyFill="1" applyBorder="1" applyAlignment="1" applyProtection="1">
      <alignment horizontal="center" vertical="center"/>
      <protection locked="0"/>
    </xf>
    <xf numFmtId="0" fontId="12" fillId="2" borderId="0" xfId="1" applyFont="1" applyFill="1" applyBorder="1" applyAlignment="1" applyProtection="1">
      <alignment horizontal="center" vertical="center"/>
      <protection locked="0"/>
    </xf>
    <xf numFmtId="0" fontId="12" fillId="2" borderId="14" xfId="1" applyFont="1" applyFill="1" applyBorder="1" applyAlignment="1" applyProtection="1">
      <alignment horizontal="center" vertical="center"/>
      <protection locked="0"/>
    </xf>
    <xf numFmtId="0" fontId="12" fillId="2" borderId="10" xfId="1" applyFont="1" applyFill="1" applyBorder="1" applyAlignment="1" applyProtection="1">
      <alignment horizontal="center" vertical="center"/>
      <protection locked="0"/>
    </xf>
    <xf numFmtId="0" fontId="12" fillId="2" borderId="11" xfId="1" applyFont="1" applyFill="1" applyBorder="1" applyAlignment="1" applyProtection="1">
      <alignment horizontal="center" vertical="center"/>
      <protection locked="0"/>
    </xf>
    <xf numFmtId="0" fontId="12" fillId="2" borderId="12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1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0" fillId="0" borderId="0" xfId="1" applyFont="1" applyAlignment="1" applyProtection="1">
      <alignment horizontal="center" vertical="center"/>
    </xf>
    <xf numFmtId="0" fontId="1" fillId="2" borderId="0" xfId="0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4758"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00B050"/>
      </font>
    </dxf>
    <dxf>
      <font>
        <color rgb="FFFFC000"/>
      </font>
    </dxf>
    <dxf>
      <font>
        <color rgb="FFFF0000"/>
      </font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 patternType="lightUp">
          <fgColor rgb="FFFFC000"/>
          <bgColor auto="1"/>
        </patternFill>
      </fill>
      <border>
        <left style="thin">
          <color rgb="FFFFC000"/>
        </left>
        <right style="thin">
          <color rgb="FFFFC000"/>
        </right>
        <top style="thin">
          <color rgb="FFFFC000"/>
        </top>
        <bottom style="thin">
          <color rgb="FFFFC000"/>
        </bottom>
        <vertical/>
        <horizontal/>
      </border>
    </dxf>
    <dxf>
      <fill>
        <patternFill patternType="lightUp">
          <fgColor rgb="FF0070C0"/>
          <bgColor auto="1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Up">
          <fgColor rgb="FF00B050"/>
          <bgColor auto="1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GRAPHIQUE!$C$3</c:f>
              <c:strCache>
                <c:ptCount val="1"/>
                <c:pt idx="0">
                  <c:v>2020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GRAPHIQUE!$B$4:$B$15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GRAPHIQUE!$C$4:$C$15</c:f>
              <c:numCache>
                <c:formatCode>[hh]:mm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6F-42E8-8433-BBAE9AB23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432504"/>
        <c:axId val="381432832"/>
      </c:lineChart>
      <c:catAx>
        <c:axId val="38143250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432832"/>
        <c:crosses val="autoZero"/>
        <c:auto val="1"/>
        <c:lblAlgn val="ctr"/>
        <c:lblOffset val="100"/>
        <c:noMultiLvlLbl val="0"/>
      </c:catAx>
      <c:valAx>
        <c:axId val="38143283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432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32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showZeros="0" tabSelected="1" workbookViewId="0">
      <selection activeCell="A9" sqref="A9:B11"/>
    </sheetView>
  </sheetViews>
  <sheetFormatPr baseColWidth="10" defaultRowHeight="11.25" x14ac:dyDescent="0.2"/>
  <cols>
    <col min="1" max="3" width="11.42578125" style="1"/>
    <col min="4" max="4" width="2.5703125" style="1" customWidth="1"/>
    <col min="5" max="16384" width="11.42578125" style="1"/>
  </cols>
  <sheetData>
    <row r="1" spans="1:11" ht="11.25" customHeight="1" x14ac:dyDescent="0.2">
      <c r="A1" s="35">
        <f>PARAMÈTRES!B3</f>
        <v>2020</v>
      </c>
      <c r="B1" s="36"/>
      <c r="C1" s="36"/>
      <c r="D1" s="36"/>
      <c r="E1" s="36"/>
      <c r="F1" s="36"/>
      <c r="G1" s="37"/>
    </row>
    <row r="2" spans="1:11" ht="11.25" customHeight="1" x14ac:dyDescent="0.2">
      <c r="A2" s="38"/>
      <c r="B2" s="39"/>
      <c r="C2" s="39"/>
      <c r="D2" s="39"/>
      <c r="E2" s="39"/>
      <c r="F2" s="39"/>
      <c r="G2" s="40"/>
      <c r="I2" s="31" t="s">
        <v>49</v>
      </c>
      <c r="J2" s="32"/>
      <c r="K2" s="32"/>
    </row>
    <row r="3" spans="1:11" ht="11.25" customHeight="1" thickBot="1" x14ac:dyDescent="0.25">
      <c r="A3" s="41"/>
      <c r="B3" s="42"/>
      <c r="C3" s="42"/>
      <c r="D3" s="42"/>
      <c r="E3" s="42"/>
      <c r="F3" s="42"/>
      <c r="G3" s="43"/>
      <c r="I3" s="32"/>
      <c r="J3" s="32"/>
      <c r="K3" s="32"/>
    </row>
    <row r="4" spans="1:11" ht="11.25" customHeight="1" x14ac:dyDescent="0.2">
      <c r="I4" s="32"/>
      <c r="J4" s="32"/>
      <c r="K4" s="32"/>
    </row>
    <row r="5" spans="1:11" x14ac:dyDescent="0.2">
      <c r="A5" s="4" t="s">
        <v>4</v>
      </c>
      <c r="B5" s="44">
        <f>PARAMÈTRES!B7</f>
        <v>0</v>
      </c>
      <c r="C5" s="45"/>
      <c r="D5" s="45"/>
      <c r="E5" s="45"/>
      <c r="F5" s="45"/>
      <c r="G5" s="46"/>
      <c r="I5" s="32"/>
      <c r="J5" s="32"/>
      <c r="K5" s="32"/>
    </row>
    <row r="6" spans="1:11" x14ac:dyDescent="0.2">
      <c r="I6" s="32"/>
      <c r="J6" s="32"/>
      <c r="K6" s="32"/>
    </row>
    <row r="7" spans="1:11" x14ac:dyDescent="0.2">
      <c r="A7" s="4" t="s">
        <v>5</v>
      </c>
      <c r="B7" s="33" t="str">
        <f>UPPER(PARAMÈTRES!B9)</f>
        <v/>
      </c>
      <c r="C7" s="34"/>
      <c r="D7" s="7"/>
      <c r="E7" s="4" t="s">
        <v>6</v>
      </c>
      <c r="F7" s="33">
        <f>PARAMÈTRES!B11</f>
        <v>0</v>
      </c>
      <c r="G7" s="34"/>
      <c r="I7" s="32"/>
      <c r="J7" s="32"/>
      <c r="K7" s="32"/>
    </row>
    <row r="8" spans="1:11" ht="12" thickBot="1" x14ac:dyDescent="0.25">
      <c r="I8" s="32"/>
      <c r="J8" s="32"/>
      <c r="K8" s="32"/>
    </row>
    <row r="9" spans="1:11" ht="12" thickBot="1" x14ac:dyDescent="0.25">
      <c r="A9" s="28" t="s">
        <v>37</v>
      </c>
      <c r="B9" s="28"/>
      <c r="C9" s="12" t="s">
        <v>12</v>
      </c>
      <c r="D9" s="6"/>
      <c r="E9" s="28" t="s">
        <v>48</v>
      </c>
      <c r="F9" s="28"/>
      <c r="G9" s="12" t="s">
        <v>12</v>
      </c>
      <c r="I9" s="32"/>
      <c r="J9" s="32"/>
      <c r="K9" s="32"/>
    </row>
    <row r="10" spans="1:11" ht="12" thickBot="1" x14ac:dyDescent="0.25">
      <c r="A10" s="28"/>
      <c r="B10" s="28"/>
      <c r="C10" s="29">
        <f>JANVIER!V72</f>
        <v>0</v>
      </c>
      <c r="D10" s="5"/>
      <c r="E10" s="28"/>
      <c r="F10" s="28"/>
      <c r="G10" s="29">
        <f>JUILLET!V72</f>
        <v>0</v>
      </c>
      <c r="I10" s="32"/>
      <c r="J10" s="32"/>
      <c r="K10" s="32"/>
    </row>
    <row r="11" spans="1:11" ht="13.5" customHeight="1" thickBot="1" x14ac:dyDescent="0.25">
      <c r="A11" s="28"/>
      <c r="B11" s="28"/>
      <c r="C11" s="30"/>
      <c r="D11" s="5"/>
      <c r="E11" s="28"/>
      <c r="F11" s="28"/>
      <c r="G11" s="30"/>
      <c r="I11" s="32"/>
      <c r="J11" s="32"/>
      <c r="K11" s="32"/>
    </row>
    <row r="12" spans="1:11" ht="12" thickBot="1" x14ac:dyDescent="0.25">
      <c r="I12" s="32"/>
      <c r="J12" s="32"/>
      <c r="K12" s="32"/>
    </row>
    <row r="13" spans="1:11" ht="12" thickBot="1" x14ac:dyDescent="0.25">
      <c r="A13" s="28" t="s">
        <v>38</v>
      </c>
      <c r="B13" s="28"/>
      <c r="C13" s="12" t="s">
        <v>12</v>
      </c>
      <c r="E13" s="28" t="s">
        <v>47</v>
      </c>
      <c r="F13" s="28"/>
      <c r="G13" s="12" t="s">
        <v>12</v>
      </c>
      <c r="I13" s="32"/>
      <c r="J13" s="32"/>
      <c r="K13" s="32"/>
    </row>
    <row r="14" spans="1:11" ht="12" thickBot="1" x14ac:dyDescent="0.25">
      <c r="A14" s="28"/>
      <c r="B14" s="28"/>
      <c r="C14" s="29">
        <f>FÉVRIER!V68</f>
        <v>0</v>
      </c>
      <c r="E14" s="28"/>
      <c r="F14" s="28"/>
      <c r="G14" s="29">
        <f>AOÛT!V72</f>
        <v>0</v>
      </c>
      <c r="I14" s="32"/>
      <c r="J14" s="32"/>
      <c r="K14" s="32"/>
    </row>
    <row r="15" spans="1:11" ht="12" thickBot="1" x14ac:dyDescent="0.25">
      <c r="A15" s="28"/>
      <c r="B15" s="28"/>
      <c r="C15" s="30"/>
      <c r="E15" s="28"/>
      <c r="F15" s="28"/>
      <c r="G15" s="30"/>
      <c r="I15" s="32"/>
      <c r="J15" s="32"/>
      <c r="K15" s="32"/>
    </row>
    <row r="16" spans="1:11" ht="12" thickBot="1" x14ac:dyDescent="0.25">
      <c r="I16" s="32"/>
      <c r="J16" s="32"/>
      <c r="K16" s="32"/>
    </row>
    <row r="17" spans="1:11" ht="12" thickBot="1" x14ac:dyDescent="0.25">
      <c r="A17" s="28" t="s">
        <v>39</v>
      </c>
      <c r="B17" s="28"/>
      <c r="C17" s="12" t="s">
        <v>12</v>
      </c>
      <c r="E17" s="28" t="s">
        <v>46</v>
      </c>
      <c r="F17" s="28"/>
      <c r="G17" s="12" t="s">
        <v>12</v>
      </c>
      <c r="I17" s="32"/>
      <c r="J17" s="32"/>
      <c r="K17" s="32"/>
    </row>
    <row r="18" spans="1:11" ht="12" thickBot="1" x14ac:dyDescent="0.25">
      <c r="A18" s="28"/>
      <c r="B18" s="28"/>
      <c r="C18" s="29">
        <f>MARS!V72</f>
        <v>0</v>
      </c>
      <c r="E18" s="28"/>
      <c r="F18" s="28"/>
      <c r="G18" s="29">
        <f>SEPTEMBRE!V70</f>
        <v>0</v>
      </c>
      <c r="I18" s="32"/>
      <c r="J18" s="32"/>
      <c r="K18" s="32"/>
    </row>
    <row r="19" spans="1:11" ht="12" thickBot="1" x14ac:dyDescent="0.25">
      <c r="A19" s="28"/>
      <c r="B19" s="28"/>
      <c r="C19" s="30"/>
      <c r="E19" s="28"/>
      <c r="F19" s="28"/>
      <c r="G19" s="30"/>
      <c r="I19" s="32"/>
      <c r="J19" s="32"/>
      <c r="K19" s="32"/>
    </row>
    <row r="20" spans="1:11" ht="12" thickBot="1" x14ac:dyDescent="0.25">
      <c r="I20" s="32"/>
      <c r="J20" s="32"/>
      <c r="K20" s="32"/>
    </row>
    <row r="21" spans="1:11" ht="12" thickBot="1" x14ac:dyDescent="0.25">
      <c r="A21" s="28" t="s">
        <v>40</v>
      </c>
      <c r="B21" s="28"/>
      <c r="C21" s="12" t="s">
        <v>12</v>
      </c>
      <c r="E21" s="28" t="s">
        <v>45</v>
      </c>
      <c r="F21" s="28"/>
      <c r="G21" s="12" t="s">
        <v>12</v>
      </c>
      <c r="I21" s="32"/>
      <c r="J21" s="32"/>
      <c r="K21" s="32"/>
    </row>
    <row r="22" spans="1:11" ht="12" thickBot="1" x14ac:dyDescent="0.25">
      <c r="A22" s="28"/>
      <c r="B22" s="28"/>
      <c r="C22" s="29">
        <f>AVRIL!V70</f>
        <v>0</v>
      </c>
      <c r="E22" s="28"/>
      <c r="F22" s="28"/>
      <c r="G22" s="29">
        <f>OCTOBRE!V72</f>
        <v>0</v>
      </c>
      <c r="I22" s="32"/>
      <c r="J22" s="32"/>
      <c r="K22" s="32"/>
    </row>
    <row r="23" spans="1:11" ht="12" thickBot="1" x14ac:dyDescent="0.25">
      <c r="A23" s="28"/>
      <c r="B23" s="28"/>
      <c r="C23" s="30"/>
      <c r="E23" s="28"/>
      <c r="F23" s="28"/>
      <c r="G23" s="30"/>
      <c r="I23" s="32"/>
      <c r="J23" s="32"/>
      <c r="K23" s="32"/>
    </row>
    <row r="24" spans="1:11" ht="12" thickBot="1" x14ac:dyDescent="0.25">
      <c r="I24" s="32"/>
      <c r="J24" s="32"/>
      <c r="K24" s="32"/>
    </row>
    <row r="25" spans="1:11" ht="12" thickBot="1" x14ac:dyDescent="0.25">
      <c r="A25" s="28" t="s">
        <v>41</v>
      </c>
      <c r="B25" s="28"/>
      <c r="C25" s="12" t="s">
        <v>12</v>
      </c>
      <c r="E25" s="28" t="s">
        <v>44</v>
      </c>
      <c r="F25" s="28"/>
      <c r="G25" s="12" t="s">
        <v>12</v>
      </c>
      <c r="I25" s="32"/>
      <c r="J25" s="32"/>
      <c r="K25" s="32"/>
    </row>
    <row r="26" spans="1:11" ht="12" thickBot="1" x14ac:dyDescent="0.25">
      <c r="A26" s="28"/>
      <c r="B26" s="28"/>
      <c r="C26" s="29">
        <f>MAI!V72</f>
        <v>0</v>
      </c>
      <c r="E26" s="28"/>
      <c r="F26" s="28"/>
      <c r="G26" s="29">
        <f>NOVEMBRE!V70</f>
        <v>0</v>
      </c>
      <c r="I26" s="32"/>
      <c r="J26" s="32"/>
      <c r="K26" s="32"/>
    </row>
    <row r="27" spans="1:11" ht="12" thickBot="1" x14ac:dyDescent="0.25">
      <c r="A27" s="28"/>
      <c r="B27" s="28"/>
      <c r="C27" s="30"/>
      <c r="E27" s="28"/>
      <c r="F27" s="28"/>
      <c r="G27" s="30"/>
      <c r="I27" s="32"/>
      <c r="J27" s="32"/>
      <c r="K27" s="32"/>
    </row>
    <row r="28" spans="1:11" ht="12" thickBot="1" x14ac:dyDescent="0.25">
      <c r="I28" s="32"/>
      <c r="J28" s="32"/>
      <c r="K28" s="32"/>
    </row>
    <row r="29" spans="1:11" ht="12" thickBot="1" x14ac:dyDescent="0.25">
      <c r="A29" s="28" t="s">
        <v>42</v>
      </c>
      <c r="B29" s="28"/>
      <c r="C29" s="12" t="s">
        <v>12</v>
      </c>
      <c r="E29" s="28" t="s">
        <v>43</v>
      </c>
      <c r="F29" s="28"/>
      <c r="G29" s="12" t="s">
        <v>12</v>
      </c>
      <c r="I29" s="32"/>
      <c r="J29" s="32"/>
      <c r="K29" s="32"/>
    </row>
    <row r="30" spans="1:11" ht="12" thickBot="1" x14ac:dyDescent="0.25">
      <c r="A30" s="28"/>
      <c r="B30" s="28"/>
      <c r="C30" s="29">
        <f>JUIN!V70</f>
        <v>0</v>
      </c>
      <c r="E30" s="28"/>
      <c r="F30" s="28"/>
      <c r="G30" s="29">
        <f>DÉCEMBRE!V72</f>
        <v>0</v>
      </c>
      <c r="I30" s="32"/>
      <c r="J30" s="32"/>
      <c r="K30" s="32"/>
    </row>
    <row r="31" spans="1:11" ht="12" thickBot="1" x14ac:dyDescent="0.25">
      <c r="A31" s="28"/>
      <c r="B31" s="28"/>
      <c r="C31" s="30"/>
      <c r="E31" s="28"/>
      <c r="F31" s="28"/>
      <c r="G31" s="30"/>
      <c r="I31" s="32"/>
      <c r="J31" s="32"/>
      <c r="K31" s="32"/>
    </row>
    <row r="32" spans="1:11" ht="12" thickBot="1" x14ac:dyDescent="0.25">
      <c r="I32" s="32"/>
      <c r="J32" s="32"/>
      <c r="K32" s="32"/>
    </row>
    <row r="33" spans="1:11" ht="12.75" customHeight="1" x14ac:dyDescent="0.2">
      <c r="A33" s="47" t="s">
        <v>35</v>
      </c>
      <c r="B33" s="48"/>
      <c r="C33" s="49"/>
      <c r="E33" s="47" t="s">
        <v>36</v>
      </c>
      <c r="F33" s="48"/>
      <c r="G33" s="49"/>
      <c r="I33" s="32"/>
      <c r="J33" s="32"/>
      <c r="K33" s="32"/>
    </row>
    <row r="34" spans="1:11" ht="12.75" customHeight="1" x14ac:dyDescent="0.2">
      <c r="A34" s="50"/>
      <c r="B34" s="51"/>
      <c r="C34" s="52"/>
      <c r="E34" s="50"/>
      <c r="F34" s="51"/>
      <c r="G34" s="52"/>
      <c r="I34" s="32"/>
      <c r="J34" s="32"/>
      <c r="K34" s="32"/>
    </row>
    <row r="35" spans="1:11" ht="13.5" customHeight="1" thickBot="1" x14ac:dyDescent="0.25">
      <c r="A35" s="53"/>
      <c r="B35" s="54"/>
      <c r="C35" s="55"/>
      <c r="E35" s="53"/>
      <c r="F35" s="54"/>
      <c r="G35" s="55"/>
      <c r="I35" s="32"/>
      <c r="J35" s="32"/>
      <c r="K35" s="32"/>
    </row>
  </sheetData>
  <sheetProtection algorithmName="SHA-512" hashValue="LQ78gsW8BnUAuY+z6tgkVTBX3oKHTkTBROwLbuj8BtTsWk/JVEFvOCo92DtJFfdbt70T3mnqviycrAEbuerOlg==" saltValue="Nafk+P5oC7e/Yvw7P0wpQg==" spinCount="100000" sheet="1" objects="1" scenarios="1" selectLockedCells="1"/>
  <mergeCells count="31">
    <mergeCell ref="I2:K35"/>
    <mergeCell ref="B7:C7"/>
    <mergeCell ref="A1:G3"/>
    <mergeCell ref="B5:G5"/>
    <mergeCell ref="F7:G7"/>
    <mergeCell ref="A33:C35"/>
    <mergeCell ref="E33:G35"/>
    <mergeCell ref="G10:G11"/>
    <mergeCell ref="E13:F15"/>
    <mergeCell ref="G14:G15"/>
    <mergeCell ref="E17:F19"/>
    <mergeCell ref="G18:G19"/>
    <mergeCell ref="A25:B27"/>
    <mergeCell ref="C26:C27"/>
    <mergeCell ref="A29:B31"/>
    <mergeCell ref="C30:C31"/>
    <mergeCell ref="A9:B11"/>
    <mergeCell ref="E21:F23"/>
    <mergeCell ref="G22:G23"/>
    <mergeCell ref="E9:F11"/>
    <mergeCell ref="C10:C11"/>
    <mergeCell ref="A13:B15"/>
    <mergeCell ref="C14:C15"/>
    <mergeCell ref="A17:B19"/>
    <mergeCell ref="C18:C19"/>
    <mergeCell ref="E25:F27"/>
    <mergeCell ref="G26:G27"/>
    <mergeCell ref="E29:F31"/>
    <mergeCell ref="G30:G31"/>
    <mergeCell ref="A21:B23"/>
    <mergeCell ref="C22:C23"/>
  </mergeCells>
  <hyperlinks>
    <hyperlink ref="A9:B11" location="JANVIER!A1" display="JANVIER"/>
    <hyperlink ref="A13:B15" location="FÉVRIER!A1" display="FÉVRIER"/>
    <hyperlink ref="A17:B19" location="MARS!A1" display="MARS"/>
    <hyperlink ref="A21:B23" location="AVRIL!A1" display="AVRIL"/>
    <hyperlink ref="A25:B27" location="MAI!A1" display="MAI"/>
    <hyperlink ref="A29:B31" location="JUIN!A1" display="JUIN"/>
    <hyperlink ref="E9:F11" location="JUILLET!A1" display="JUILLET"/>
    <hyperlink ref="E13:F15" location="AOÛT!A1" display="AOÛT"/>
    <hyperlink ref="E17:F19" location="SEPTEMBRE!A1" display="SEPTEMBRE"/>
    <hyperlink ref="E21:F23" location="OCTOBRE!A1" display="OCTOBRE"/>
    <hyperlink ref="E25:F27" location="NOVEMBRE!A1" display="NOVEMBRE"/>
    <hyperlink ref="E29:F31" location="DÉCEMBRE!A1" display="DÉCEMBRE"/>
    <hyperlink ref="A33:C35" location="PARAMÈTRES!A1" display="PARAMÈTRES"/>
    <hyperlink ref="E33:G35" location="GRAPHIQUE!A1" display="GRAPHIQU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V1" sqref="V1:V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1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JANVIER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JANVIER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43831</v>
      </c>
      <c r="B9" s="9">
        <f>DATE($B$2,$B$1,1)</f>
        <v>43831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43832</v>
      </c>
      <c r="B11" s="9">
        <f>IF(A9="","",IF(MONTH(A9+1)=MONTH(A9),A9+1,""))</f>
        <v>43832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43833</v>
      </c>
      <c r="B13" s="9">
        <f>IF(A11="","",IF(MONTH(A11+1)=MONTH(A11),A11+1,""))</f>
        <v>43833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43834</v>
      </c>
      <c r="B15" s="9">
        <f>IF(A13="","",IF(MONTH(A13+1)=MONTH(A13),A13+1,""))</f>
        <v>43834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43835</v>
      </c>
      <c r="B17" s="9">
        <f t="shared" ref="B17" si="1">IF(A15="","",IF(MONTH(A15+1)=MONTH(A15),A15+1,""))</f>
        <v>43835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43836</v>
      </c>
      <c r="B19" s="9">
        <f>IF(A17="","",IF(MONTH(A17+1)=MONTH(A17),A17+1,""))</f>
        <v>43836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43837</v>
      </c>
      <c r="B21" s="9">
        <f>IF(A19="","",IF(MONTH(A19+1)=MONTH(A19),A19+1,""))</f>
        <v>43837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43838</v>
      </c>
      <c r="B23" s="9">
        <f>IF(A21="","",IF(MONTH(A21+1)=MONTH(A21),A21+1,""))</f>
        <v>43838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43839</v>
      </c>
      <c r="B25" s="9">
        <f>IF(A23="","",IF(MONTH(A23+1)=MONTH(A23),A23+1,""))</f>
        <v>43839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43840</v>
      </c>
      <c r="B27" s="9">
        <f>IF(A25="","",IF(MONTH(A25+1)=MONTH(A25),A25+1,""))</f>
        <v>43840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43841</v>
      </c>
      <c r="B29" s="9">
        <f>IF(A27="","",IF(MONTH(A27+1)=MONTH(A27),A27+1,""))</f>
        <v>43841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43842</v>
      </c>
      <c r="B31" s="9">
        <f>IF(A29="","",IF(MONTH(A29+1)=MONTH(A29),A29+1,""))</f>
        <v>43842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43843</v>
      </c>
      <c r="B33" s="9">
        <f>IF(A31="","",IF(MONTH(A31+1)=MONTH(A31),A31+1,""))</f>
        <v>43843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43844</v>
      </c>
      <c r="B35" s="9">
        <f>IF(A33="","",IF(MONTH(A33+1)=MONTH(A33),A33+1,""))</f>
        <v>43844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43845</v>
      </c>
      <c r="B37" s="9">
        <f>IF(A35="","",IF(MONTH(A35+1)=MONTH(A35),A35+1,""))</f>
        <v>43845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43846</v>
      </c>
      <c r="B39" s="9">
        <f>IF(A37="","",IF(MONTH(A37+1)=MONTH(A37),A37+1,""))</f>
        <v>43846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43847</v>
      </c>
      <c r="B41" s="9">
        <f>IF(A39="","",IF(MONTH(A39+1)=MONTH(A39),A39+1,""))</f>
        <v>43847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43848</v>
      </c>
      <c r="B43" s="9">
        <f>IF(A41="","",IF(MONTH(A41+1)=MONTH(A41),A41+1,""))</f>
        <v>43848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43849</v>
      </c>
      <c r="B45" s="9">
        <f>IF(A43="","",IF(MONTH(A43+1)=MONTH(A43),A43+1,""))</f>
        <v>43849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43850</v>
      </c>
      <c r="B47" s="9">
        <f>IF(A45="","",IF(MONTH(A45+1)=MONTH(A45),A45+1,""))</f>
        <v>43850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43851</v>
      </c>
      <c r="B49" s="9">
        <f>IF(A47="","",IF(MONTH(A47+1)=MONTH(A47),A47+1,""))</f>
        <v>43851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43852</v>
      </c>
      <c r="B51" s="9">
        <f>IF(A49="","",IF(MONTH(A49+1)=MONTH(A49),A49+1,""))</f>
        <v>43852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43853</v>
      </c>
      <c r="B53" s="9">
        <f>IF(A51="","",IF(MONTH(A51+1)=MONTH(A51),A51+1,""))</f>
        <v>43853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43854</v>
      </c>
      <c r="B55" s="9">
        <f>IF(A53="","",IF(MONTH(A53+1)=MONTH(A53),A53+1,""))</f>
        <v>43854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43855</v>
      </c>
      <c r="B57" s="9">
        <f>IF(A55="","",IF(MONTH(A55+1)=MONTH(A55),A55+1,""))</f>
        <v>43855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43856</v>
      </c>
      <c r="B59" s="9">
        <f>IF(A57="","",IF(MONTH(A57+1)=MONTH(A57),A57+1,""))</f>
        <v>43856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43857</v>
      </c>
      <c r="B61" s="9">
        <f>IF(A59="","",IF(MONTH(A59+1)=MONTH(A59),A59+1,""))</f>
        <v>43857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43858</v>
      </c>
      <c r="B63" s="9">
        <f>IF(A61="","",IF(MONTH(A61+1)=MONTH(A61),A61+1,""))</f>
        <v>43858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43859</v>
      </c>
      <c r="B65" s="9">
        <f>IF(A63="","",IF(MONTH(A63+1)=MONTH(A63),A63+1,""))</f>
        <v>43859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43860</v>
      </c>
      <c r="B67" s="9">
        <f>IF(A65="","",IF(MONTH(A65+1)=MONTH(A65),A65+1,""))</f>
        <v>43860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43861</v>
      </c>
      <c r="B69" s="9">
        <f>IF(A67="","",IF(MONTH(A67+1)=MONTH(A67),A67+1,""))</f>
        <v>43861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J/b8cRQwhKOxIlntreqkjJwdfVM2X2eauNzNWKzGa+K0Mna+94cDN9y+3VgIg5O8KIdXuYd+b9urxkXVHnU/tA==" saltValue="l4hmo4xSlVGk8DBwd/lotA==" spinCount="100000" sheet="1" selectLockedCells="1"/>
  <mergeCells count="6">
    <mergeCell ref="D5:T5"/>
    <mergeCell ref="D4:T4"/>
    <mergeCell ref="T72:U72"/>
    <mergeCell ref="W1:W2"/>
    <mergeCell ref="V1:V2"/>
    <mergeCell ref="U1:U2"/>
  </mergeCells>
  <conditionalFormatting sqref="F9 H9 J9 L9 N9 P9 R9 T9">
    <cfRule type="cellIs" dxfId="4757" priority="943" operator="lessThan">
      <formula>0.000694444444444444</formula>
    </cfRule>
  </conditionalFormatting>
  <conditionalFormatting sqref="X9">
    <cfRule type="expression" dxfId="4756" priority="935">
      <formula>IF($V9="",1,0)</formula>
    </cfRule>
  </conditionalFormatting>
  <conditionalFormatting sqref="V9">
    <cfRule type="expression" dxfId="4755" priority="931">
      <formula>IF($V9="",1,0)</formula>
    </cfRule>
  </conditionalFormatting>
  <conditionalFormatting sqref="V11">
    <cfRule type="expression" dxfId="4754" priority="537">
      <formula>IF($V11="",1,0)</formula>
    </cfRule>
  </conditionalFormatting>
  <conditionalFormatting sqref="V13">
    <cfRule type="expression" dxfId="4753" priority="533">
      <formula>IF($V13="",1,0)</formula>
    </cfRule>
  </conditionalFormatting>
  <conditionalFormatting sqref="V15">
    <cfRule type="expression" dxfId="4752" priority="529">
      <formula>IF($V15="",1,0)</formula>
    </cfRule>
  </conditionalFormatting>
  <conditionalFormatting sqref="V17">
    <cfRule type="expression" dxfId="4751" priority="525">
      <formula>IF($V17="",1,0)</formula>
    </cfRule>
  </conditionalFormatting>
  <conditionalFormatting sqref="V19">
    <cfRule type="expression" dxfId="4750" priority="521">
      <formula>IF($V19="",1,0)</formula>
    </cfRule>
  </conditionalFormatting>
  <conditionalFormatting sqref="V21">
    <cfRule type="expression" dxfId="4749" priority="517">
      <formula>IF($V21="",1,0)</formula>
    </cfRule>
  </conditionalFormatting>
  <conditionalFormatting sqref="V23">
    <cfRule type="expression" dxfId="4748" priority="513">
      <formula>IF($V23="",1,0)</formula>
    </cfRule>
  </conditionalFormatting>
  <conditionalFormatting sqref="V25">
    <cfRule type="expression" dxfId="4747" priority="509">
      <formula>IF($V25="",1,0)</formula>
    </cfRule>
  </conditionalFormatting>
  <conditionalFormatting sqref="V27">
    <cfRule type="expression" dxfId="4746" priority="505">
      <formula>IF($V27="",1,0)</formula>
    </cfRule>
  </conditionalFormatting>
  <conditionalFormatting sqref="V29">
    <cfRule type="expression" dxfId="4745" priority="501">
      <formula>IF($V29="",1,0)</formula>
    </cfRule>
  </conditionalFormatting>
  <conditionalFormatting sqref="V31">
    <cfRule type="expression" dxfId="4744" priority="497">
      <formula>IF($V31="",1,0)</formula>
    </cfRule>
  </conditionalFormatting>
  <conditionalFormatting sqref="V33">
    <cfRule type="expression" dxfId="4743" priority="493">
      <formula>IF($V33="",1,0)</formula>
    </cfRule>
  </conditionalFormatting>
  <conditionalFormatting sqref="V35">
    <cfRule type="expression" dxfId="4742" priority="489">
      <formula>IF($V35="",1,0)</formula>
    </cfRule>
  </conditionalFormatting>
  <conditionalFormatting sqref="V37">
    <cfRule type="expression" dxfId="4741" priority="485">
      <formula>IF($V37="",1,0)</formula>
    </cfRule>
  </conditionalFormatting>
  <conditionalFormatting sqref="V39">
    <cfRule type="expression" dxfId="4740" priority="481">
      <formula>IF($V39="",1,0)</formula>
    </cfRule>
  </conditionalFormatting>
  <conditionalFormatting sqref="V41">
    <cfRule type="expression" dxfId="4739" priority="477">
      <formula>IF($V41="",1,0)</formula>
    </cfRule>
  </conditionalFormatting>
  <conditionalFormatting sqref="V43">
    <cfRule type="expression" dxfId="4738" priority="473">
      <formula>IF($V43="",1,0)</formula>
    </cfRule>
  </conditionalFormatting>
  <conditionalFormatting sqref="V45">
    <cfRule type="expression" dxfId="4737" priority="469">
      <formula>IF($V45="",1,0)</formula>
    </cfRule>
  </conditionalFormatting>
  <conditionalFormatting sqref="V47">
    <cfRule type="expression" dxfId="4736" priority="465">
      <formula>IF($V47="",1,0)</formula>
    </cfRule>
  </conditionalFormatting>
  <conditionalFormatting sqref="V49">
    <cfRule type="expression" dxfId="4735" priority="461">
      <formula>IF($V49="",1,0)</formula>
    </cfRule>
  </conditionalFormatting>
  <conditionalFormatting sqref="V51">
    <cfRule type="expression" dxfId="4734" priority="457">
      <formula>IF($V51="",1,0)</formula>
    </cfRule>
  </conditionalFormatting>
  <conditionalFormatting sqref="V53">
    <cfRule type="expression" dxfId="4733" priority="453">
      <formula>IF($V53="",1,0)</formula>
    </cfRule>
  </conditionalFormatting>
  <conditionalFormatting sqref="V55">
    <cfRule type="expression" dxfId="4732" priority="449">
      <formula>IF($V55="",1,0)</formula>
    </cfRule>
  </conditionalFormatting>
  <conditionalFormatting sqref="V57">
    <cfRule type="expression" dxfId="4731" priority="445">
      <formula>IF($V57="",1,0)</formula>
    </cfRule>
  </conditionalFormatting>
  <conditionalFormatting sqref="V59">
    <cfRule type="expression" dxfId="4730" priority="441">
      <formula>IF($V59="",1,0)</formula>
    </cfRule>
  </conditionalFormatting>
  <conditionalFormatting sqref="V61">
    <cfRule type="expression" dxfId="4729" priority="437">
      <formula>IF($V61="",1,0)</formula>
    </cfRule>
  </conditionalFormatting>
  <conditionalFormatting sqref="V63">
    <cfRule type="expression" dxfId="4728" priority="433">
      <formula>IF($V63="",1,0)</formula>
    </cfRule>
  </conditionalFormatting>
  <conditionalFormatting sqref="V65">
    <cfRule type="expression" dxfId="4727" priority="429">
      <formula>IF($V65="",1,0)</formula>
    </cfRule>
  </conditionalFormatting>
  <conditionalFormatting sqref="V67">
    <cfRule type="expression" dxfId="4726" priority="425">
      <formula>IF($V67="",1,0)</formula>
    </cfRule>
  </conditionalFormatting>
  <conditionalFormatting sqref="V69">
    <cfRule type="expression" dxfId="4725" priority="421">
      <formula>IF($V69="",1,0)</formula>
    </cfRule>
  </conditionalFormatting>
  <conditionalFormatting sqref="X11">
    <cfRule type="expression" dxfId="4724" priority="417">
      <formula>IF($V11="",1,0)</formula>
    </cfRule>
  </conditionalFormatting>
  <conditionalFormatting sqref="X13">
    <cfRule type="expression" dxfId="4723" priority="413">
      <formula>IF($V13="",1,0)</formula>
    </cfRule>
  </conditionalFormatting>
  <conditionalFormatting sqref="X15">
    <cfRule type="expression" dxfId="4722" priority="409">
      <formula>IF($V15="",1,0)</formula>
    </cfRule>
  </conditionalFormatting>
  <conditionalFormatting sqref="X17">
    <cfRule type="expression" dxfId="4721" priority="405">
      <formula>IF($V17="",1,0)</formula>
    </cfRule>
  </conditionalFormatting>
  <conditionalFormatting sqref="X19">
    <cfRule type="expression" dxfId="4720" priority="401">
      <formula>IF($V19="",1,0)</formula>
    </cfRule>
  </conditionalFormatting>
  <conditionalFormatting sqref="X21">
    <cfRule type="expression" dxfId="4719" priority="397">
      <formula>IF($V21="",1,0)</formula>
    </cfRule>
  </conditionalFormatting>
  <conditionalFormatting sqref="X23">
    <cfRule type="expression" dxfId="4718" priority="393">
      <formula>IF($V23="",1,0)</formula>
    </cfRule>
  </conditionalFormatting>
  <conditionalFormatting sqref="X25">
    <cfRule type="expression" dxfId="4717" priority="389">
      <formula>IF($V25="",1,0)</formula>
    </cfRule>
  </conditionalFormatting>
  <conditionalFormatting sqref="X27">
    <cfRule type="expression" dxfId="4716" priority="385">
      <formula>IF($V27="",1,0)</formula>
    </cfRule>
  </conditionalFormatting>
  <conditionalFormatting sqref="X29">
    <cfRule type="expression" dxfId="4715" priority="381">
      <formula>IF($V29="",1,0)</formula>
    </cfRule>
  </conditionalFormatting>
  <conditionalFormatting sqref="X31">
    <cfRule type="expression" dxfId="4714" priority="377">
      <formula>IF($V31="",1,0)</formula>
    </cfRule>
  </conditionalFormatting>
  <conditionalFormatting sqref="X33">
    <cfRule type="expression" dxfId="4713" priority="373">
      <formula>IF($V33="",1,0)</formula>
    </cfRule>
  </conditionalFormatting>
  <conditionalFormatting sqref="X35">
    <cfRule type="expression" dxfId="4712" priority="369">
      <formula>IF($V35="",1,0)</formula>
    </cfRule>
  </conditionalFormatting>
  <conditionalFormatting sqref="X37">
    <cfRule type="expression" dxfId="4711" priority="365">
      <formula>IF($V37="",1,0)</formula>
    </cfRule>
  </conditionalFormatting>
  <conditionalFormatting sqref="X39">
    <cfRule type="expression" dxfId="4710" priority="361">
      <formula>IF($V39="",1,0)</formula>
    </cfRule>
  </conditionalFormatting>
  <conditionalFormatting sqref="X41">
    <cfRule type="expression" dxfId="4709" priority="357">
      <formula>IF($V41="",1,0)</formula>
    </cfRule>
  </conditionalFormatting>
  <conditionalFormatting sqref="X43">
    <cfRule type="expression" dxfId="4708" priority="353">
      <formula>IF($V43="",1,0)</formula>
    </cfRule>
  </conditionalFormatting>
  <conditionalFormatting sqref="X45">
    <cfRule type="expression" dxfId="4707" priority="349">
      <formula>IF($V45="",1,0)</formula>
    </cfRule>
  </conditionalFormatting>
  <conditionalFormatting sqref="X47">
    <cfRule type="expression" dxfId="4706" priority="345">
      <formula>IF($V47="",1,0)</formula>
    </cfRule>
  </conditionalFormatting>
  <conditionalFormatting sqref="X49">
    <cfRule type="expression" dxfId="4705" priority="341">
      <formula>IF($V49="",1,0)</formula>
    </cfRule>
  </conditionalFormatting>
  <conditionalFormatting sqref="X51">
    <cfRule type="expression" dxfId="4704" priority="337">
      <formula>IF($V51="",1,0)</formula>
    </cfRule>
  </conditionalFormatting>
  <conditionalFormatting sqref="X53">
    <cfRule type="expression" dxfId="4703" priority="333">
      <formula>IF($V53="",1,0)</formula>
    </cfRule>
  </conditionalFormatting>
  <conditionalFormatting sqref="X55">
    <cfRule type="expression" dxfId="4702" priority="329">
      <formula>IF($V55="",1,0)</formula>
    </cfRule>
  </conditionalFormatting>
  <conditionalFormatting sqref="X57">
    <cfRule type="expression" dxfId="4701" priority="325">
      <formula>IF($V57="",1,0)</formula>
    </cfRule>
  </conditionalFormatting>
  <conditionalFormatting sqref="X59">
    <cfRule type="expression" dxfId="4700" priority="321">
      <formula>IF($V59="",1,0)</formula>
    </cfRule>
  </conditionalFormatting>
  <conditionalFormatting sqref="X61">
    <cfRule type="expression" dxfId="4699" priority="317">
      <formula>IF($V61="",1,0)</formula>
    </cfRule>
  </conditionalFormatting>
  <conditionalFormatting sqref="X63">
    <cfRule type="expression" dxfId="4698" priority="313">
      <formula>IF($V63="",1,0)</formula>
    </cfRule>
  </conditionalFormatting>
  <conditionalFormatting sqref="X65">
    <cfRule type="expression" dxfId="4697" priority="309">
      <formula>IF($V65="",1,0)</formula>
    </cfRule>
  </conditionalFormatting>
  <conditionalFormatting sqref="X67">
    <cfRule type="expression" dxfId="4696" priority="305">
      <formula>IF($V67="",1,0)</formula>
    </cfRule>
  </conditionalFormatting>
  <conditionalFormatting sqref="X69">
    <cfRule type="expression" dxfId="4695" priority="301">
      <formula>IF($V69="",1,0)</formula>
    </cfRule>
  </conditionalFormatting>
  <conditionalFormatting sqref="F11 H11 J11 L11 N11 P11 R11 T11">
    <cfRule type="expression" dxfId="4694" priority="146">
      <formula>IF($D11="VAC",1,0)</formula>
    </cfRule>
    <cfRule type="expression" dxfId="4693" priority="147">
      <formula>IF($D11="MAL",1,0)</formula>
    </cfRule>
    <cfRule type="expression" dxfId="4692" priority="148">
      <formula>IF($D11="COURS",1,0)</formula>
    </cfRule>
    <cfRule type="expression" dxfId="4691" priority="149">
      <formula>IF($D11="CONGÉ",1,0)</formula>
    </cfRule>
    <cfRule type="cellIs" dxfId="4690" priority="150" operator="lessThan">
      <formula>0.000694444444444444</formula>
    </cfRule>
  </conditionalFormatting>
  <conditionalFormatting sqref="F13 H13 J13 L13 N13 P13 R13 T13">
    <cfRule type="expression" dxfId="4689" priority="141">
      <formula>IF($D13="VAC",1,0)</formula>
    </cfRule>
    <cfRule type="expression" dxfId="4688" priority="142">
      <formula>IF($D13="MAL",1,0)</formula>
    </cfRule>
    <cfRule type="expression" dxfId="4687" priority="143">
      <formula>IF($D13="COURS",1,0)</formula>
    </cfRule>
    <cfRule type="expression" dxfId="4686" priority="144">
      <formula>IF($D13="CONGÉ",1,0)</formula>
    </cfRule>
    <cfRule type="cellIs" dxfId="4685" priority="145" operator="lessThan">
      <formula>0.000694444444444444</formula>
    </cfRule>
  </conditionalFormatting>
  <conditionalFormatting sqref="F15 H15 J15 L15 N15 P15 R15 T15">
    <cfRule type="expression" dxfId="4684" priority="136">
      <formula>IF($D15="VAC",1,0)</formula>
    </cfRule>
    <cfRule type="expression" dxfId="4683" priority="137">
      <formula>IF($D15="MAL",1,0)</formula>
    </cfRule>
    <cfRule type="expression" dxfId="4682" priority="138">
      <formula>IF($D15="COURS",1,0)</formula>
    </cfRule>
    <cfRule type="expression" dxfId="4681" priority="139">
      <formula>IF($D15="CONGÉ",1,0)</formula>
    </cfRule>
    <cfRule type="cellIs" dxfId="4680" priority="140" operator="lessThan">
      <formula>0.000694444444444444</formula>
    </cfRule>
  </conditionalFormatting>
  <conditionalFormatting sqref="F17 H17 J17 L17 N17 P17 R17 T17">
    <cfRule type="expression" dxfId="4679" priority="131">
      <formula>IF($D17="VAC",1,0)</formula>
    </cfRule>
    <cfRule type="expression" dxfId="4678" priority="132">
      <formula>IF($D17="MAL",1,0)</formula>
    </cfRule>
    <cfRule type="expression" dxfId="4677" priority="133">
      <formula>IF($D17="COURS",1,0)</formula>
    </cfRule>
    <cfRule type="expression" dxfId="4676" priority="134">
      <formula>IF($D17="CONGÉ",1,0)</formula>
    </cfRule>
    <cfRule type="cellIs" dxfId="4675" priority="135" operator="lessThan">
      <formula>0.000694444444444444</formula>
    </cfRule>
  </conditionalFormatting>
  <conditionalFormatting sqref="F19 H19 J19 L19 N19 P19 R19 T19">
    <cfRule type="expression" dxfId="4674" priority="126">
      <formula>IF($D19="VAC",1,0)</formula>
    </cfRule>
    <cfRule type="expression" dxfId="4673" priority="127">
      <formula>IF($D19="MAL",1,0)</formula>
    </cfRule>
    <cfRule type="expression" dxfId="4672" priority="128">
      <formula>IF($D19="COURS",1,0)</formula>
    </cfRule>
    <cfRule type="expression" dxfId="4671" priority="129">
      <formula>IF($D19="CONGÉ",1,0)</formula>
    </cfRule>
    <cfRule type="cellIs" dxfId="4670" priority="130" operator="lessThan">
      <formula>0.000694444444444444</formula>
    </cfRule>
  </conditionalFormatting>
  <conditionalFormatting sqref="F21 H21 J21 L21 N21 P21 R21 T21">
    <cfRule type="expression" dxfId="4669" priority="121">
      <formula>IF($D21="VAC",1,0)</formula>
    </cfRule>
    <cfRule type="expression" dxfId="4668" priority="122">
      <formula>IF($D21="MAL",1,0)</formula>
    </cfRule>
    <cfRule type="expression" dxfId="4667" priority="123">
      <formula>IF($D21="COURS",1,0)</formula>
    </cfRule>
    <cfRule type="expression" dxfId="4666" priority="124">
      <formula>IF($D21="CONGÉ",1,0)</formula>
    </cfRule>
    <cfRule type="cellIs" dxfId="4665" priority="125" operator="lessThan">
      <formula>0.000694444444444444</formula>
    </cfRule>
  </conditionalFormatting>
  <conditionalFormatting sqref="F23 H23 J23 L23 N23 P23 R23 T23">
    <cfRule type="expression" dxfId="4664" priority="116">
      <formula>IF($D23="VAC",1,0)</formula>
    </cfRule>
    <cfRule type="expression" dxfId="4663" priority="117">
      <formula>IF($D23="MAL",1,0)</formula>
    </cfRule>
    <cfRule type="expression" dxfId="4662" priority="118">
      <formula>IF($D23="COURS",1,0)</formula>
    </cfRule>
    <cfRule type="expression" dxfId="4661" priority="119">
      <formula>IF($D23="CONGÉ",1,0)</formula>
    </cfRule>
    <cfRule type="cellIs" dxfId="4660" priority="120" operator="lessThan">
      <formula>0.000694444444444444</formula>
    </cfRule>
  </conditionalFormatting>
  <conditionalFormatting sqref="F25 H25 J25 L25 N25 P25 R25 T25">
    <cfRule type="expression" dxfId="4659" priority="111">
      <formula>IF($D25="VAC",1,0)</formula>
    </cfRule>
    <cfRule type="expression" dxfId="4658" priority="112">
      <formula>IF($D25="MAL",1,0)</formula>
    </cfRule>
    <cfRule type="expression" dxfId="4657" priority="113">
      <formula>IF($D25="COURS",1,0)</formula>
    </cfRule>
    <cfRule type="expression" dxfId="4656" priority="114">
      <formula>IF($D25="CONGÉ",1,0)</formula>
    </cfRule>
    <cfRule type="cellIs" dxfId="4655" priority="115" operator="lessThan">
      <formula>0.000694444444444444</formula>
    </cfRule>
  </conditionalFormatting>
  <conditionalFormatting sqref="F27 H27 J27 L27 N27 P27 R27 T27">
    <cfRule type="expression" dxfId="4654" priority="106">
      <formula>IF($D27="VAC",1,0)</formula>
    </cfRule>
    <cfRule type="expression" dxfId="4653" priority="107">
      <formula>IF($D27="MAL",1,0)</formula>
    </cfRule>
    <cfRule type="expression" dxfId="4652" priority="108">
      <formula>IF($D27="COURS",1,0)</formula>
    </cfRule>
    <cfRule type="expression" dxfId="4651" priority="109">
      <formula>IF($D27="CONGÉ",1,0)</formula>
    </cfRule>
    <cfRule type="cellIs" dxfId="4650" priority="110" operator="lessThan">
      <formula>0.000694444444444444</formula>
    </cfRule>
  </conditionalFormatting>
  <conditionalFormatting sqref="F29 H29 J29 L29 N29 P29 R29 T29">
    <cfRule type="expression" dxfId="4649" priority="101">
      <formula>IF($D29="VAC",1,0)</formula>
    </cfRule>
    <cfRule type="expression" dxfId="4648" priority="102">
      <formula>IF($D29="MAL",1,0)</formula>
    </cfRule>
    <cfRule type="expression" dxfId="4647" priority="103">
      <formula>IF($D29="COURS",1,0)</formula>
    </cfRule>
    <cfRule type="expression" dxfId="4646" priority="104">
      <formula>IF($D29="CONGÉ",1,0)</formula>
    </cfRule>
    <cfRule type="cellIs" dxfId="4645" priority="105" operator="lessThan">
      <formula>0.000694444444444444</formula>
    </cfRule>
  </conditionalFormatting>
  <conditionalFormatting sqref="F31 H31 J31 L31 N31 P31 R31 T31">
    <cfRule type="expression" dxfId="4644" priority="96">
      <formula>IF($D31="VAC",1,0)</formula>
    </cfRule>
    <cfRule type="expression" dxfId="4643" priority="97">
      <formula>IF($D31="MAL",1,0)</formula>
    </cfRule>
    <cfRule type="expression" dxfId="4642" priority="98">
      <formula>IF($D31="COURS",1,0)</formula>
    </cfRule>
    <cfRule type="expression" dxfId="4641" priority="99">
      <formula>IF($D31="CONGÉ",1,0)</formula>
    </cfRule>
    <cfRule type="cellIs" dxfId="4640" priority="100" operator="lessThan">
      <formula>0.000694444444444444</formula>
    </cfRule>
  </conditionalFormatting>
  <conditionalFormatting sqref="F33 H33 J33 L33 N33 P33 R33 T33">
    <cfRule type="expression" dxfId="4639" priority="91">
      <formula>IF($D33="VAC",1,0)</formula>
    </cfRule>
    <cfRule type="expression" dxfId="4638" priority="92">
      <formula>IF($D33="MAL",1,0)</formula>
    </cfRule>
    <cfRule type="expression" dxfId="4637" priority="93">
      <formula>IF($D33="COURS",1,0)</formula>
    </cfRule>
    <cfRule type="expression" dxfId="4636" priority="94">
      <formula>IF($D33="CONGÉ",1,0)</formula>
    </cfRule>
    <cfRule type="cellIs" dxfId="4635" priority="95" operator="lessThan">
      <formula>0.000694444444444444</formula>
    </cfRule>
  </conditionalFormatting>
  <conditionalFormatting sqref="F35 H35 J35 L35 N35 P35 R35 T35">
    <cfRule type="expression" dxfId="4634" priority="86">
      <formula>IF($D35="VAC",1,0)</formula>
    </cfRule>
    <cfRule type="expression" dxfId="4633" priority="87">
      <formula>IF($D35="MAL",1,0)</formula>
    </cfRule>
    <cfRule type="expression" dxfId="4632" priority="88">
      <formula>IF($D35="COURS",1,0)</formula>
    </cfRule>
    <cfRule type="expression" dxfId="4631" priority="89">
      <formula>IF($D35="CONGÉ",1,0)</formula>
    </cfRule>
    <cfRule type="cellIs" dxfId="4630" priority="90" operator="lessThan">
      <formula>0.000694444444444444</formula>
    </cfRule>
  </conditionalFormatting>
  <conditionalFormatting sqref="F37 H37 J37 L37 N37 P37 R37 T37">
    <cfRule type="expression" dxfId="4629" priority="81">
      <formula>IF($D37="VAC",1,0)</formula>
    </cfRule>
    <cfRule type="expression" dxfId="4628" priority="82">
      <formula>IF($D37="MAL",1,0)</formula>
    </cfRule>
    <cfRule type="expression" dxfId="4627" priority="83">
      <formula>IF($D37="COURS",1,0)</formula>
    </cfRule>
    <cfRule type="expression" dxfId="4626" priority="84">
      <formula>IF($D37="CONGÉ",1,0)</formula>
    </cfRule>
    <cfRule type="cellIs" dxfId="4625" priority="85" operator="lessThan">
      <formula>0.000694444444444444</formula>
    </cfRule>
  </conditionalFormatting>
  <conditionalFormatting sqref="F39 H39 J39 L39 N39 P39 R39 T39">
    <cfRule type="expression" dxfId="4624" priority="76">
      <formula>IF($D39="VAC",1,0)</formula>
    </cfRule>
    <cfRule type="expression" dxfId="4623" priority="77">
      <formula>IF($D39="MAL",1,0)</formula>
    </cfRule>
    <cfRule type="expression" dxfId="4622" priority="78">
      <formula>IF($D39="COURS",1,0)</formula>
    </cfRule>
    <cfRule type="expression" dxfId="4621" priority="79">
      <formula>IF($D39="CONGÉ",1,0)</formula>
    </cfRule>
    <cfRule type="cellIs" dxfId="4620" priority="80" operator="lessThan">
      <formula>0.000694444444444444</formula>
    </cfRule>
  </conditionalFormatting>
  <conditionalFormatting sqref="F41 H41 J41 L41 N41 P41 R41 T41">
    <cfRule type="expression" dxfId="4619" priority="71">
      <formula>IF($D41="VAC",1,0)</formula>
    </cfRule>
    <cfRule type="expression" dxfId="4618" priority="72">
      <formula>IF($D41="MAL",1,0)</formula>
    </cfRule>
    <cfRule type="expression" dxfId="4617" priority="73">
      <formula>IF($D41="COURS",1,0)</formula>
    </cfRule>
    <cfRule type="expression" dxfId="4616" priority="74">
      <formula>IF($D41="CONGÉ",1,0)</formula>
    </cfRule>
    <cfRule type="cellIs" dxfId="4615" priority="75" operator="lessThan">
      <formula>0.000694444444444444</formula>
    </cfRule>
  </conditionalFormatting>
  <conditionalFormatting sqref="F43 H43 J43 L43 N43 P43 R43 T43">
    <cfRule type="expression" dxfId="4614" priority="66">
      <formula>IF($D43="VAC",1,0)</formula>
    </cfRule>
    <cfRule type="expression" dxfId="4613" priority="67">
      <formula>IF($D43="MAL",1,0)</formula>
    </cfRule>
    <cfRule type="expression" dxfId="4612" priority="68">
      <formula>IF($D43="COURS",1,0)</formula>
    </cfRule>
    <cfRule type="expression" dxfId="4611" priority="69">
      <formula>IF($D43="CONGÉ",1,0)</formula>
    </cfRule>
    <cfRule type="cellIs" dxfId="4610" priority="70" operator="lessThan">
      <formula>0.000694444444444444</formula>
    </cfRule>
  </conditionalFormatting>
  <conditionalFormatting sqref="F45 H45 J45 L45 N45 P45 R45 T45">
    <cfRule type="expression" dxfId="4609" priority="61">
      <formula>IF($D45="VAC",1,0)</formula>
    </cfRule>
    <cfRule type="expression" dxfId="4608" priority="62">
      <formula>IF($D45="MAL",1,0)</formula>
    </cfRule>
    <cfRule type="expression" dxfId="4607" priority="63">
      <formula>IF($D45="COURS",1,0)</formula>
    </cfRule>
    <cfRule type="expression" dxfId="4606" priority="64">
      <formula>IF($D45="CONGÉ",1,0)</formula>
    </cfRule>
    <cfRule type="cellIs" dxfId="4605" priority="65" operator="lessThan">
      <formula>0.000694444444444444</formula>
    </cfRule>
  </conditionalFormatting>
  <conditionalFormatting sqref="F47 H47 J47 L47 N47 P47 R47 T47">
    <cfRule type="expression" dxfId="4604" priority="56">
      <formula>IF($D47="VAC",1,0)</formula>
    </cfRule>
    <cfRule type="expression" dxfId="4603" priority="57">
      <formula>IF($D47="MAL",1,0)</formula>
    </cfRule>
    <cfRule type="expression" dxfId="4602" priority="58">
      <formula>IF($D47="COURS",1,0)</formula>
    </cfRule>
    <cfRule type="expression" dxfId="4601" priority="59">
      <formula>IF($D47="CONGÉ",1,0)</formula>
    </cfRule>
    <cfRule type="cellIs" dxfId="4600" priority="60" operator="lessThan">
      <formula>0.000694444444444444</formula>
    </cfRule>
  </conditionalFormatting>
  <conditionalFormatting sqref="F49 H49 J49 L49 N49 P49 R49 T49">
    <cfRule type="expression" dxfId="4599" priority="51">
      <formula>IF($D49="VAC",1,0)</formula>
    </cfRule>
    <cfRule type="expression" dxfId="4598" priority="52">
      <formula>IF($D49="MAL",1,0)</formula>
    </cfRule>
    <cfRule type="expression" dxfId="4597" priority="53">
      <formula>IF($D49="COURS",1,0)</formula>
    </cfRule>
    <cfRule type="expression" dxfId="4596" priority="54">
      <formula>IF($D49="CONGÉ",1,0)</formula>
    </cfRule>
    <cfRule type="cellIs" dxfId="4595" priority="55" operator="lessThan">
      <formula>0.000694444444444444</formula>
    </cfRule>
  </conditionalFormatting>
  <conditionalFormatting sqref="F51 H51 J51 L51 N51 P51 R51 T51">
    <cfRule type="expression" dxfId="4594" priority="46">
      <formula>IF($D51="VAC",1,0)</formula>
    </cfRule>
    <cfRule type="expression" dxfId="4593" priority="47">
      <formula>IF($D51="MAL",1,0)</formula>
    </cfRule>
    <cfRule type="expression" dxfId="4592" priority="48">
      <formula>IF($D51="COURS",1,0)</formula>
    </cfRule>
    <cfRule type="expression" dxfId="4591" priority="49">
      <formula>IF($D51="CONGÉ",1,0)</formula>
    </cfRule>
    <cfRule type="cellIs" dxfId="4590" priority="50" operator="lessThan">
      <formula>0.000694444444444444</formula>
    </cfRule>
  </conditionalFormatting>
  <conditionalFormatting sqref="F53 H53 J53 L53 N53 P53 R53 T53">
    <cfRule type="expression" dxfId="4589" priority="41">
      <formula>IF($D53="VAC",1,0)</formula>
    </cfRule>
    <cfRule type="expression" dxfId="4588" priority="42">
      <formula>IF($D53="MAL",1,0)</formula>
    </cfRule>
    <cfRule type="expression" dxfId="4587" priority="43">
      <formula>IF($D53="COURS",1,0)</formula>
    </cfRule>
    <cfRule type="expression" dxfId="4586" priority="44">
      <formula>IF($D53="CONGÉ",1,0)</formula>
    </cfRule>
    <cfRule type="cellIs" dxfId="4585" priority="45" operator="lessThan">
      <formula>0.000694444444444444</formula>
    </cfRule>
  </conditionalFormatting>
  <conditionalFormatting sqref="F55 H55 J55 L55 N55 P55 R55 T55">
    <cfRule type="expression" dxfId="4584" priority="36">
      <formula>IF($D55="VAC",1,0)</formula>
    </cfRule>
    <cfRule type="expression" dxfId="4583" priority="37">
      <formula>IF($D55="MAL",1,0)</formula>
    </cfRule>
    <cfRule type="expression" dxfId="4582" priority="38">
      <formula>IF($D55="COURS",1,0)</formula>
    </cfRule>
    <cfRule type="expression" dxfId="4581" priority="39">
      <formula>IF($D55="CONGÉ",1,0)</formula>
    </cfRule>
    <cfRule type="cellIs" dxfId="4580" priority="40" operator="lessThan">
      <formula>0.000694444444444444</formula>
    </cfRule>
  </conditionalFormatting>
  <conditionalFormatting sqref="F57 H57 J57 L57 N57 P57 R57 T57">
    <cfRule type="expression" dxfId="4579" priority="31">
      <formula>IF($D57="VAC",1,0)</formula>
    </cfRule>
    <cfRule type="expression" dxfId="4578" priority="32">
      <formula>IF($D57="MAL",1,0)</formula>
    </cfRule>
    <cfRule type="expression" dxfId="4577" priority="33">
      <formula>IF($D57="COURS",1,0)</formula>
    </cfRule>
    <cfRule type="expression" dxfId="4576" priority="34">
      <formula>IF($D57="CONGÉ",1,0)</formula>
    </cfRule>
    <cfRule type="cellIs" dxfId="4575" priority="35" operator="lessThan">
      <formula>0.000694444444444444</formula>
    </cfRule>
  </conditionalFormatting>
  <conditionalFormatting sqref="F59 H59 J59 L59 N59 P59 R59 T59">
    <cfRule type="expression" dxfId="4574" priority="26">
      <formula>IF($D59="VAC",1,0)</formula>
    </cfRule>
    <cfRule type="expression" dxfId="4573" priority="27">
      <formula>IF($D59="MAL",1,0)</formula>
    </cfRule>
    <cfRule type="expression" dxfId="4572" priority="28">
      <formula>IF($D59="COURS",1,0)</formula>
    </cfRule>
    <cfRule type="expression" dxfId="4571" priority="29">
      <formula>IF($D59="CONGÉ",1,0)</formula>
    </cfRule>
    <cfRule type="cellIs" dxfId="4570" priority="30" operator="lessThan">
      <formula>0.000694444444444444</formula>
    </cfRule>
  </conditionalFormatting>
  <conditionalFormatting sqref="F61 H61 J61 L61 N61 P61 R61 T61">
    <cfRule type="expression" dxfId="4569" priority="21">
      <formula>IF($D61="VAC",1,0)</formula>
    </cfRule>
    <cfRule type="expression" dxfId="4568" priority="22">
      <formula>IF($D61="MAL",1,0)</formula>
    </cfRule>
    <cfRule type="expression" dxfId="4567" priority="23">
      <formula>IF($D61="COURS",1,0)</formula>
    </cfRule>
    <cfRule type="expression" dxfId="4566" priority="24">
      <formula>IF($D61="CONGÉ",1,0)</formula>
    </cfRule>
    <cfRule type="cellIs" dxfId="4565" priority="25" operator="lessThan">
      <formula>0.000694444444444444</formula>
    </cfRule>
  </conditionalFormatting>
  <conditionalFormatting sqref="F63 H63 J63 L63 N63 P63 R63 T63">
    <cfRule type="expression" dxfId="4564" priority="16">
      <formula>IF($D63="VAC",1,0)</formula>
    </cfRule>
    <cfRule type="expression" dxfId="4563" priority="17">
      <formula>IF($D63="MAL",1,0)</formula>
    </cfRule>
    <cfRule type="expression" dxfId="4562" priority="18">
      <formula>IF($D63="COURS",1,0)</formula>
    </cfRule>
    <cfRule type="expression" dxfId="4561" priority="19">
      <formula>IF($D63="CONGÉ",1,0)</formula>
    </cfRule>
    <cfRule type="cellIs" dxfId="4560" priority="20" operator="lessThan">
      <formula>0.000694444444444444</formula>
    </cfRule>
  </conditionalFormatting>
  <conditionalFormatting sqref="F65 H65 J65 L65 N65 P65 R65 T65">
    <cfRule type="expression" dxfId="4559" priority="11">
      <formula>IF($D65="VAC",1,0)</formula>
    </cfRule>
    <cfRule type="expression" dxfId="4558" priority="12">
      <formula>IF($D65="MAL",1,0)</formula>
    </cfRule>
    <cfRule type="expression" dxfId="4557" priority="13">
      <formula>IF($D65="COURS",1,0)</formula>
    </cfRule>
    <cfRule type="expression" dxfId="4556" priority="14">
      <formula>IF($D65="CONGÉ",1,0)</formula>
    </cfRule>
    <cfRule type="cellIs" dxfId="4555" priority="15" operator="lessThan">
      <formula>0.000694444444444444</formula>
    </cfRule>
  </conditionalFormatting>
  <conditionalFormatting sqref="F67 H67 J67 L67 N67 P67 R67 T67">
    <cfRule type="expression" dxfId="4554" priority="6">
      <formula>IF($D67="VAC",1,0)</formula>
    </cfRule>
    <cfRule type="expression" dxfId="4553" priority="7">
      <formula>IF($D67="MAL",1,0)</formula>
    </cfRule>
    <cfRule type="expression" dxfId="4552" priority="8">
      <formula>IF($D67="COURS",1,0)</formula>
    </cfRule>
    <cfRule type="expression" dxfId="4551" priority="9">
      <formula>IF($D67="CONGÉ",1,0)</formula>
    </cfRule>
    <cfRule type="cellIs" dxfId="4550" priority="10" operator="lessThan">
      <formula>0.000694444444444444</formula>
    </cfRule>
  </conditionalFormatting>
  <conditionalFormatting sqref="F69 H69 J69 L69 N69 P69 R69 T69">
    <cfRule type="expression" dxfId="4549" priority="1">
      <formula>IF($D69="VAC",1,0)</formula>
    </cfRule>
    <cfRule type="expression" dxfId="4548" priority="2">
      <formula>IF($D69="MAL",1,0)</formula>
    </cfRule>
    <cfRule type="expression" dxfId="4547" priority="3">
      <formula>IF($D69="COURS",1,0)</formula>
    </cfRule>
    <cfRule type="expression" dxfId="4546" priority="4">
      <formula>IF($D69="CONGÉ",1,0)</formula>
    </cfRule>
    <cfRule type="cellIs" dxfId="4545" priority="5" operator="lessThan">
      <formula>0.000694444444444444</formula>
    </cfRule>
  </conditionalFormatting>
  <hyperlinks>
    <hyperlink ref="V1:V2" location="MENU!A1" display="RETOUR"/>
    <hyperlink ref="U1:U2" location="DÉCEMBRE!A1" display="&lt;"/>
    <hyperlink ref="W1:W2" location="FÉVRIER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39" id="{F38BAE58-5191-494F-A40F-517EB58E5EE3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940" id="{54412DDC-D931-4165-BA03-32D1D69535EE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941" id="{52354885-51D3-4F72-9097-CF81EE6AA0B7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942" id="{6F099015-1AC5-479B-83B7-A73C66497CAF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936" id="{B1C9D6CF-703A-40A2-ADD2-55D9B48ADA04}">
            <xm:f>IF($V9&lt;PARAMÈTRES!$B$5,1,0)</xm:f>
            <x14:dxf>
              <font>
                <color rgb="FFFF0000"/>
              </font>
            </x14:dxf>
          </x14:cfRule>
          <x14:cfRule type="expression" priority="937" id="{7A7FAC1F-D579-4015-B213-4C44963CD57F}">
            <xm:f>IF($V9=PARAMÈTRES!$B$5,1,0)</xm:f>
            <x14:dxf>
              <font>
                <color rgb="FFFFC000"/>
              </font>
            </x14:dxf>
          </x14:cfRule>
          <x14:cfRule type="expression" priority="938" id="{11FA5F93-99E7-43E5-8067-482BD8C29824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932" operator="lessThan" id="{074F8EA8-828E-4695-A71B-00178572AE6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933" operator="equal" id="{8D067ABA-DBEB-4678-B3E4-5E2BA6174DE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934" operator="greaterThan" id="{6823822E-1E4E-4501-9C28-45ABB04E0B7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538" operator="lessThan" id="{47510BA5-46F0-4EBB-9134-0BC6C9A172C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39" operator="equal" id="{0B8ABFA5-78A8-4822-B544-5C6B13E8499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40" operator="greaterThan" id="{4609DB88-7A53-44D1-B9BA-F7043518A5C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534" operator="lessThan" id="{EE7118FD-A20F-442F-B05F-B0CFEF906A1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35" operator="equal" id="{551D9A3A-4404-42F4-AAC8-216D1CB6D24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36" operator="greaterThan" id="{EC174DAC-8C64-4FBF-BE83-6C7A7EC24AE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530" operator="lessThan" id="{061B0663-5237-4860-9A1C-366E8EDA5B6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31" operator="equal" id="{0F4B77EF-8E19-425A-BF74-6A36439BC5D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32" operator="greaterThan" id="{80F0457D-703C-4C0A-B6B6-9B451931759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526" operator="lessThan" id="{4F076E46-6459-43BA-9597-FA22BE48506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27" operator="equal" id="{F070EA91-C15C-4532-8CED-CC5D92536FC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28" operator="greaterThan" id="{106BEF65-53DD-4BE4-8426-97F6F387332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522" operator="lessThan" id="{E7BE3A23-8ECB-40FF-AEAD-886CA63AEF3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23" operator="equal" id="{6EC886F9-0584-4759-A52D-95771E3B4D8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24" operator="greaterThan" id="{DAA80BA9-4815-4357-B6E3-28760D2B6BD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518" operator="lessThan" id="{5E4E03A7-94E7-4F9B-94A8-57F41CDE88F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19" operator="equal" id="{538FB4F8-5516-410F-A998-85C1E8134D4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20" operator="greaterThan" id="{DF6C88C3-3C7F-4155-9F69-38484FFF8A5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514" operator="lessThan" id="{569B3A70-FC7B-4C1F-83A7-31A0182C158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15" operator="equal" id="{2F85FF0D-3ABA-4F2C-A853-666C1AE81B7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16" operator="greaterThan" id="{07A5B097-2F12-4445-90F3-83CA2078676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510" operator="lessThan" id="{54D0E8FC-02FE-4A96-8752-B8F69AD3863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11" operator="equal" id="{FE9D1022-9FCA-4FD2-A999-701C1706EF9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12" operator="greaterThan" id="{45B4DB1F-A281-41EE-ADAA-43055F7A6B9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506" operator="lessThan" id="{187689B3-A1A2-4188-92F1-A573274678F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07" operator="equal" id="{DE5D7AD6-48C5-424C-AE3F-CBCB34C8922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08" operator="greaterThan" id="{F8735C9F-2F65-4F00-A601-1242CA30900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502" operator="lessThan" id="{9238B544-D32A-43EC-8BB8-E9C66F8B60B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503" operator="equal" id="{033E4665-F65E-4CB3-A9A5-883715153BD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04" operator="greaterThan" id="{8581F539-0D08-483D-9391-1FD8E83340C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498" operator="lessThan" id="{9EF362BC-C895-4E19-83A9-7EECDA49C54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99" operator="equal" id="{BF3E2D28-B52F-42CB-980E-9970C520463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500" operator="greaterThan" id="{C8A166EA-2C52-42C6-ACEE-4148A864452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494" operator="lessThan" id="{AACA216E-18D2-48E2-AC61-DF28AAD61CC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95" operator="equal" id="{24D85CB3-9F3D-4A53-80BF-FB070406A44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96" operator="greaterThan" id="{BEA2022D-5678-446F-AFA4-CA05E8C9A70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490" operator="lessThan" id="{36B55E2C-0DCC-4D6E-87A9-7B2EDE0F7EB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91" operator="equal" id="{0D73336A-A444-44EE-AB51-73F5398F50C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92" operator="greaterThan" id="{81D10432-0C14-44E1-92CE-B26F550087F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486" operator="lessThan" id="{2A635A61-D783-469B-A9BF-CF40B2BFE2D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87" operator="equal" id="{70F6AFBB-82A8-490C-BDCE-E963ED0994E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88" operator="greaterThan" id="{E6882348-07C6-4AA6-A062-E18F8473F23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482" operator="lessThan" id="{727EADC6-4E78-4E17-896F-44221EBF2B0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83" operator="equal" id="{F4C49CD4-B0A7-4194-A092-5B21F1D9436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84" operator="greaterThan" id="{06D55EB1-3039-453D-A7F4-DFD6C6B12DB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478" operator="lessThan" id="{07818431-DBB6-47C8-9B6D-6ED32BF573A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79" operator="equal" id="{4EB368DD-F923-4219-890B-6A705A985BE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80" operator="greaterThan" id="{FDCD0F62-3768-41C2-BE6E-CF137CE2271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474" operator="lessThan" id="{25A2267E-DCEC-4F06-B2A0-5684863AA70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75" operator="equal" id="{3B0E3EBA-EC75-4949-8BE5-B6233B14220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76" operator="greaterThan" id="{CA9AAF26-1128-44B2-BC91-A263643A0F7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470" operator="lessThan" id="{B4E6AEBB-C6B3-41CD-BBF4-72EDDFD74C2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71" operator="equal" id="{F8A0D60A-14EF-42D6-8196-1002E22EF0C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72" operator="greaterThan" id="{5C6C8633-F206-4E9C-912A-638E3E6D0C0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466" operator="lessThan" id="{40662536-8CCF-4474-8CC8-B29AB61301D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67" operator="equal" id="{F79C8AB0-874B-4AC7-8BA9-6434944B247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68" operator="greaterThan" id="{8E1411AD-9BA1-4AA9-9260-624E30EF681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462" operator="lessThan" id="{23D07503-05CC-40E4-8F7D-1BDB03D79B5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63" operator="equal" id="{9E6339F4-EFAD-4446-AC95-52AC13F54C0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64" operator="greaterThan" id="{A858E7C6-0709-4084-A032-2A38098D63A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458" operator="lessThan" id="{61EA455A-32D4-4E76-B643-B03F2D6FFF0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59" operator="equal" id="{93536E47-252D-4784-9B46-8B242153119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60" operator="greaterThan" id="{7AFC6985-A3CF-4B88-9993-B140A8B150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454" operator="lessThan" id="{84E27F0C-0815-40D4-ADD0-D735713B728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55" operator="equal" id="{759C41C2-F70A-4C22-A03D-F3823EB2B80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56" operator="greaterThan" id="{55F39831-B7F1-4D6B-A233-8823988E020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450" operator="lessThan" id="{67BE2FA5-B4C9-497F-A709-469C1FF6330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51" operator="equal" id="{489BCA11-2543-4424-9B9F-51C2FD4A02E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52" operator="greaterThan" id="{7EB1B6B1-1A20-4919-A9E4-C741F97BCBA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446" operator="lessThan" id="{BC0A039E-7362-4468-A18B-DA9F9E6240F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47" operator="equal" id="{EC3ED504-9D9A-4E80-827D-D218A99489A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48" operator="greaterThan" id="{9DBA989C-002B-4A92-AB87-C25D9B54CBE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442" operator="lessThan" id="{ECB9E30D-4369-4EED-963D-149913D4A92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43" operator="equal" id="{01E1F226-43E4-47BB-8ADD-F7ADA0C27AB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44" operator="greaterThan" id="{4F593134-9855-44DE-8C85-917A563DEF9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438" operator="lessThan" id="{46E6F9AD-4D70-4CBD-99DD-1BDAD3369AB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39" operator="equal" id="{096DF241-917E-4C9F-AFCD-A95E2D201B6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40" operator="greaterThan" id="{7C3D0E32-75CB-4260-BB56-7B22E6C0B3A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434" operator="lessThan" id="{E16F618D-A095-4D08-AAA5-6287D49D400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35" operator="equal" id="{B55D51CB-BD2B-41B1-8C7F-5CAC537D13C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36" operator="greaterThan" id="{D5D80DED-29C9-4121-AEA7-87372DC2912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430" operator="lessThan" id="{106F9B13-AC52-44DC-A8BB-3A4460EA0AD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31" operator="equal" id="{840EE113-BE3F-4233-9A44-3DD6AFB30F8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32" operator="greaterThan" id="{DFE89D3E-7693-4FF1-94B4-CC30E64F5E7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426" operator="lessThan" id="{1F7BA53D-87B4-4219-9FF4-181A5E0C6D2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27" operator="equal" id="{1B5C1DD9-C55D-431D-8C6A-7D33B716657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28" operator="greaterThan" id="{3BDFE755-1767-4FD1-AB28-A2CA8C09780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422" operator="lessThan" id="{5CEFE685-EA12-435E-A1DA-AAAD8092EEA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423" operator="equal" id="{2FB12C49-0072-4B56-BF45-43251BA8325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424" operator="greaterThan" id="{CAD8AD05-7610-4CE8-AEE3-BFA4485367E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418" id="{BE6981A7-7C60-4C40-A5E6-04B3CA07BE11}">
            <xm:f>IF($V11&lt;PARAMÈTRES!$B$5,1,0)</xm:f>
            <x14:dxf>
              <font>
                <color rgb="FFFF0000"/>
              </font>
            </x14:dxf>
          </x14:cfRule>
          <x14:cfRule type="expression" priority="419" id="{A7D7FF74-ADDE-41A2-A427-466498825F81}">
            <xm:f>IF($V11=PARAMÈTRES!$B$5,1,0)</xm:f>
            <x14:dxf>
              <font>
                <color rgb="FFFFC000"/>
              </font>
            </x14:dxf>
          </x14:cfRule>
          <x14:cfRule type="expression" priority="420" id="{A8AB8E8B-9820-4799-8306-F98D15463D41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414" id="{FF0213F9-F573-4F46-ABDC-FDB835D8C50F}">
            <xm:f>IF($V13&lt;PARAMÈTRES!$B$5,1,0)</xm:f>
            <x14:dxf>
              <font>
                <color rgb="FFFF0000"/>
              </font>
            </x14:dxf>
          </x14:cfRule>
          <x14:cfRule type="expression" priority="415" id="{0D079D29-029E-4483-9F2F-3C398B12F0D6}">
            <xm:f>IF($V13=PARAMÈTRES!$B$5,1,0)</xm:f>
            <x14:dxf>
              <font>
                <color rgb="FFFFC000"/>
              </font>
            </x14:dxf>
          </x14:cfRule>
          <x14:cfRule type="expression" priority="416" id="{AE877B1D-0A55-4B95-89F5-9B2481B71A96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410" id="{21630F5D-E28D-498F-A443-E7349FE5FA72}">
            <xm:f>IF($V15&lt;PARAMÈTRES!$B$5,1,0)</xm:f>
            <x14:dxf>
              <font>
                <color rgb="FFFF0000"/>
              </font>
            </x14:dxf>
          </x14:cfRule>
          <x14:cfRule type="expression" priority="411" id="{A4102338-2163-4A62-933F-3D1606BABA6D}">
            <xm:f>IF($V15=PARAMÈTRES!$B$5,1,0)</xm:f>
            <x14:dxf>
              <font>
                <color rgb="FFFFC000"/>
              </font>
            </x14:dxf>
          </x14:cfRule>
          <x14:cfRule type="expression" priority="412" id="{079D41BE-44D7-40D8-8FEC-38F7E938E030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406" id="{6F479296-A027-4DD0-8E01-5C414C15CBA7}">
            <xm:f>IF($V17&lt;PARAMÈTRES!$B$5,1,0)</xm:f>
            <x14:dxf>
              <font>
                <color rgb="FFFF0000"/>
              </font>
            </x14:dxf>
          </x14:cfRule>
          <x14:cfRule type="expression" priority="407" id="{6DB2A80C-ED81-4E7A-AEF0-355CD0862137}">
            <xm:f>IF($V17=PARAMÈTRES!$B$5,1,0)</xm:f>
            <x14:dxf>
              <font>
                <color rgb="FFFFC000"/>
              </font>
            </x14:dxf>
          </x14:cfRule>
          <x14:cfRule type="expression" priority="408" id="{4A774CFA-4EB5-487F-B7E8-60F273BE1F87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402" id="{19DC7F04-10D3-4A17-94EB-5CD56860DFC9}">
            <xm:f>IF($V19&lt;PARAMÈTRES!$B$5,1,0)</xm:f>
            <x14:dxf>
              <font>
                <color rgb="FFFF0000"/>
              </font>
            </x14:dxf>
          </x14:cfRule>
          <x14:cfRule type="expression" priority="403" id="{5D60D295-49D9-41CA-A5D0-0ACF43F99E16}">
            <xm:f>IF($V19=PARAMÈTRES!$B$5,1,0)</xm:f>
            <x14:dxf>
              <font>
                <color rgb="FFFFC000"/>
              </font>
            </x14:dxf>
          </x14:cfRule>
          <x14:cfRule type="expression" priority="404" id="{EAEE6012-053A-4016-B489-31E7ADCFCA05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398" id="{0D1AAE54-DB65-48E0-8669-A922967532CF}">
            <xm:f>IF($V21&lt;PARAMÈTRES!$B$5,1,0)</xm:f>
            <x14:dxf>
              <font>
                <color rgb="FFFF0000"/>
              </font>
            </x14:dxf>
          </x14:cfRule>
          <x14:cfRule type="expression" priority="399" id="{8AC28D8D-810F-43B7-94A5-98323F475AC1}">
            <xm:f>IF($V21=PARAMÈTRES!$B$5,1,0)</xm:f>
            <x14:dxf>
              <font>
                <color rgb="FFFFC000"/>
              </font>
            </x14:dxf>
          </x14:cfRule>
          <x14:cfRule type="expression" priority="400" id="{3D3BCDF2-1734-46B0-AF0F-6451DD7B7A03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394" id="{0B424505-036F-4653-B02E-2905B8426462}">
            <xm:f>IF($V23&lt;PARAMÈTRES!$B$5,1,0)</xm:f>
            <x14:dxf>
              <font>
                <color rgb="FFFF0000"/>
              </font>
            </x14:dxf>
          </x14:cfRule>
          <x14:cfRule type="expression" priority="395" id="{F8766468-236E-4894-A6A9-443F1523F551}">
            <xm:f>IF($V23=PARAMÈTRES!$B$5,1,0)</xm:f>
            <x14:dxf>
              <font>
                <color rgb="FFFFC000"/>
              </font>
            </x14:dxf>
          </x14:cfRule>
          <x14:cfRule type="expression" priority="396" id="{380F8ACC-E76F-4C69-9759-A4F9CC328D03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390" id="{45837271-B7AD-499C-A636-5E09451555C0}">
            <xm:f>IF($V25&lt;PARAMÈTRES!$B$5,1,0)</xm:f>
            <x14:dxf>
              <font>
                <color rgb="FFFF0000"/>
              </font>
            </x14:dxf>
          </x14:cfRule>
          <x14:cfRule type="expression" priority="391" id="{208BE914-BDDA-4F46-953B-C0537C03E4E0}">
            <xm:f>IF($V25=PARAMÈTRES!$B$5,1,0)</xm:f>
            <x14:dxf>
              <font>
                <color rgb="FFFFC000"/>
              </font>
            </x14:dxf>
          </x14:cfRule>
          <x14:cfRule type="expression" priority="392" id="{4C8074DE-C10C-46D5-8CFF-5BCB7D6E6EB2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386" id="{E5063BF5-532A-42FF-B143-84AF30AE70E6}">
            <xm:f>IF($V27&lt;PARAMÈTRES!$B$5,1,0)</xm:f>
            <x14:dxf>
              <font>
                <color rgb="FFFF0000"/>
              </font>
            </x14:dxf>
          </x14:cfRule>
          <x14:cfRule type="expression" priority="387" id="{390A5635-2E3E-42D3-AE31-F8BBD8ECA0A2}">
            <xm:f>IF($V27=PARAMÈTRES!$B$5,1,0)</xm:f>
            <x14:dxf>
              <font>
                <color rgb="FFFFC000"/>
              </font>
            </x14:dxf>
          </x14:cfRule>
          <x14:cfRule type="expression" priority="388" id="{2F7F63A2-A7D8-4944-A98A-5876D297D4F4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382" id="{2419DF95-F500-4549-9FB0-81B74887CED3}">
            <xm:f>IF($V29&lt;PARAMÈTRES!$B$5,1,0)</xm:f>
            <x14:dxf>
              <font>
                <color rgb="FFFF0000"/>
              </font>
            </x14:dxf>
          </x14:cfRule>
          <x14:cfRule type="expression" priority="383" id="{40B8389E-DF1A-4496-8D9C-A7DD72FFECA1}">
            <xm:f>IF($V29=PARAMÈTRES!$B$5,1,0)</xm:f>
            <x14:dxf>
              <font>
                <color rgb="FFFFC000"/>
              </font>
            </x14:dxf>
          </x14:cfRule>
          <x14:cfRule type="expression" priority="384" id="{BFA9C047-CAED-4CCD-8DBD-58E8A8EFAA64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378" id="{CD1A3934-9816-4695-A53E-CC2F5C781588}">
            <xm:f>IF($V31&lt;PARAMÈTRES!$B$5,1,0)</xm:f>
            <x14:dxf>
              <font>
                <color rgb="FFFF0000"/>
              </font>
            </x14:dxf>
          </x14:cfRule>
          <x14:cfRule type="expression" priority="379" id="{1521C13A-1048-4F3A-A94D-A548B162F12E}">
            <xm:f>IF($V31=PARAMÈTRES!$B$5,1,0)</xm:f>
            <x14:dxf>
              <font>
                <color rgb="FFFFC000"/>
              </font>
            </x14:dxf>
          </x14:cfRule>
          <x14:cfRule type="expression" priority="380" id="{87CACC31-ADA4-4BAB-A6EC-8B130F1F87D3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374" id="{95C8BBB0-7A1F-4CD5-9FF7-42CF9986D28A}">
            <xm:f>IF($V33&lt;PARAMÈTRES!$B$5,1,0)</xm:f>
            <x14:dxf>
              <font>
                <color rgb="FFFF0000"/>
              </font>
            </x14:dxf>
          </x14:cfRule>
          <x14:cfRule type="expression" priority="375" id="{8B39DF96-12D8-47DE-B50C-C0BA3839210A}">
            <xm:f>IF($V33=PARAMÈTRES!$B$5,1,0)</xm:f>
            <x14:dxf>
              <font>
                <color rgb="FFFFC000"/>
              </font>
            </x14:dxf>
          </x14:cfRule>
          <x14:cfRule type="expression" priority="376" id="{F077A82A-FE53-4D6B-A854-C71783276778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370" id="{9E5B5E34-7C94-4195-9B24-B61D36149F9E}">
            <xm:f>IF($V35&lt;PARAMÈTRES!$B$5,1,0)</xm:f>
            <x14:dxf>
              <font>
                <color rgb="FFFF0000"/>
              </font>
            </x14:dxf>
          </x14:cfRule>
          <x14:cfRule type="expression" priority="371" id="{FDDED4E1-2D08-45FD-9E4A-26BB4CF04F26}">
            <xm:f>IF($V35=PARAMÈTRES!$B$5,1,0)</xm:f>
            <x14:dxf>
              <font>
                <color rgb="FFFFC000"/>
              </font>
            </x14:dxf>
          </x14:cfRule>
          <x14:cfRule type="expression" priority="372" id="{9E5DAF0D-11AF-460A-AD7F-D0A7A19C230A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366" id="{616B23BB-5CF7-41C8-B7DD-F1BBD28FCF74}">
            <xm:f>IF($V37&lt;PARAMÈTRES!$B$5,1,0)</xm:f>
            <x14:dxf>
              <font>
                <color rgb="FFFF0000"/>
              </font>
            </x14:dxf>
          </x14:cfRule>
          <x14:cfRule type="expression" priority="367" id="{0465E899-BB62-4107-AF89-C23959F71208}">
            <xm:f>IF($V37=PARAMÈTRES!$B$5,1,0)</xm:f>
            <x14:dxf>
              <font>
                <color rgb="FFFFC000"/>
              </font>
            </x14:dxf>
          </x14:cfRule>
          <x14:cfRule type="expression" priority="368" id="{1788FF13-F93B-423E-8322-5049044EE1F6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362" id="{3D361A67-7C0A-4C2F-BFAD-07D7121FDF16}">
            <xm:f>IF($V39&lt;PARAMÈTRES!$B$5,1,0)</xm:f>
            <x14:dxf>
              <font>
                <color rgb="FFFF0000"/>
              </font>
            </x14:dxf>
          </x14:cfRule>
          <x14:cfRule type="expression" priority="363" id="{6D22623C-4330-4E2F-91E2-D45DD72D6E1A}">
            <xm:f>IF($V39=PARAMÈTRES!$B$5,1,0)</xm:f>
            <x14:dxf>
              <font>
                <color rgb="FFFFC000"/>
              </font>
            </x14:dxf>
          </x14:cfRule>
          <x14:cfRule type="expression" priority="364" id="{FFFC7026-A1DC-4B13-AD7A-F29426B15FA9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358" id="{D91E85B4-BAE7-4A9B-82D3-7CDB02F87853}">
            <xm:f>IF($V41&lt;PARAMÈTRES!$B$5,1,0)</xm:f>
            <x14:dxf>
              <font>
                <color rgb="FFFF0000"/>
              </font>
            </x14:dxf>
          </x14:cfRule>
          <x14:cfRule type="expression" priority="359" id="{B384921D-467D-4489-8E36-9035234305C2}">
            <xm:f>IF($V41=PARAMÈTRES!$B$5,1,0)</xm:f>
            <x14:dxf>
              <font>
                <color rgb="FFFFC000"/>
              </font>
            </x14:dxf>
          </x14:cfRule>
          <x14:cfRule type="expression" priority="360" id="{090E3C71-5A0E-4088-80D0-B8186DAD6761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354" id="{E5A14131-981D-4560-92A1-DE47F7AC4DB3}">
            <xm:f>IF($V43&lt;PARAMÈTRES!$B$5,1,0)</xm:f>
            <x14:dxf>
              <font>
                <color rgb="FFFF0000"/>
              </font>
            </x14:dxf>
          </x14:cfRule>
          <x14:cfRule type="expression" priority="355" id="{B8E08514-683D-4AB4-AADC-5A52A9D41151}">
            <xm:f>IF($V43=PARAMÈTRES!$B$5,1,0)</xm:f>
            <x14:dxf>
              <font>
                <color rgb="FFFFC000"/>
              </font>
            </x14:dxf>
          </x14:cfRule>
          <x14:cfRule type="expression" priority="356" id="{748B40C7-2345-41DE-B86E-42D8A23F89AD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350" id="{B337862E-9E6C-49A8-836F-8BCF9623CD1B}">
            <xm:f>IF($V45&lt;PARAMÈTRES!$B$5,1,0)</xm:f>
            <x14:dxf>
              <font>
                <color rgb="FFFF0000"/>
              </font>
            </x14:dxf>
          </x14:cfRule>
          <x14:cfRule type="expression" priority="351" id="{BC4644EE-0CB1-401A-B7AC-9AB11261C29F}">
            <xm:f>IF($V45=PARAMÈTRES!$B$5,1,0)</xm:f>
            <x14:dxf>
              <font>
                <color rgb="FFFFC000"/>
              </font>
            </x14:dxf>
          </x14:cfRule>
          <x14:cfRule type="expression" priority="352" id="{FE3DCD1A-BE6D-4B0A-80EC-1534823CDDBC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346" id="{8728E605-1CA4-40C5-A7C1-A2001116FD5A}">
            <xm:f>IF($V47&lt;PARAMÈTRES!$B$5,1,0)</xm:f>
            <x14:dxf>
              <font>
                <color rgb="FFFF0000"/>
              </font>
            </x14:dxf>
          </x14:cfRule>
          <x14:cfRule type="expression" priority="347" id="{4CC1CE54-8C6C-4451-A928-EE63F341FC60}">
            <xm:f>IF($V47=PARAMÈTRES!$B$5,1,0)</xm:f>
            <x14:dxf>
              <font>
                <color rgb="FFFFC000"/>
              </font>
            </x14:dxf>
          </x14:cfRule>
          <x14:cfRule type="expression" priority="348" id="{CB5BFBA4-A267-40EA-9467-E81DBB565573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342" id="{4100D0D9-786D-4003-9E2F-5D9642589721}">
            <xm:f>IF($V49&lt;PARAMÈTRES!$B$5,1,0)</xm:f>
            <x14:dxf>
              <font>
                <color rgb="FFFF0000"/>
              </font>
            </x14:dxf>
          </x14:cfRule>
          <x14:cfRule type="expression" priority="343" id="{52894063-36B8-4048-BE9D-D5FCD8559824}">
            <xm:f>IF($V49=PARAMÈTRES!$B$5,1,0)</xm:f>
            <x14:dxf>
              <font>
                <color rgb="FFFFC000"/>
              </font>
            </x14:dxf>
          </x14:cfRule>
          <x14:cfRule type="expression" priority="344" id="{D101D25A-3762-44AC-A803-ED5E16DB08D7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338" id="{0EA9107F-4D07-4624-9CA7-A3209B817447}">
            <xm:f>IF($V51&lt;PARAMÈTRES!$B$5,1,0)</xm:f>
            <x14:dxf>
              <font>
                <color rgb="FFFF0000"/>
              </font>
            </x14:dxf>
          </x14:cfRule>
          <x14:cfRule type="expression" priority="339" id="{76AF6E86-E279-49C5-8D49-0732260A7C61}">
            <xm:f>IF($V51=PARAMÈTRES!$B$5,1,0)</xm:f>
            <x14:dxf>
              <font>
                <color rgb="FFFFC000"/>
              </font>
            </x14:dxf>
          </x14:cfRule>
          <x14:cfRule type="expression" priority="340" id="{0F756998-B6D8-497B-B429-900C96C98BBB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334" id="{495187D8-93BB-4F35-A3BA-28CD3F858163}">
            <xm:f>IF($V53&lt;PARAMÈTRES!$B$5,1,0)</xm:f>
            <x14:dxf>
              <font>
                <color rgb="FFFF0000"/>
              </font>
            </x14:dxf>
          </x14:cfRule>
          <x14:cfRule type="expression" priority="335" id="{13FF0EBA-7DA2-4AC7-BFB8-11E785A198B6}">
            <xm:f>IF($V53=PARAMÈTRES!$B$5,1,0)</xm:f>
            <x14:dxf>
              <font>
                <color rgb="FFFFC000"/>
              </font>
            </x14:dxf>
          </x14:cfRule>
          <x14:cfRule type="expression" priority="336" id="{E0FFF1DE-E959-410E-891C-25D8BB6C3D6B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330" id="{73C5A38B-F94A-4F2B-AAD3-46D7D056C0DC}">
            <xm:f>IF($V55&lt;PARAMÈTRES!$B$5,1,0)</xm:f>
            <x14:dxf>
              <font>
                <color rgb="FFFF0000"/>
              </font>
            </x14:dxf>
          </x14:cfRule>
          <x14:cfRule type="expression" priority="331" id="{465D78F8-8ED3-4CF2-927F-BC49A1860C13}">
            <xm:f>IF($V55=PARAMÈTRES!$B$5,1,0)</xm:f>
            <x14:dxf>
              <font>
                <color rgb="FFFFC000"/>
              </font>
            </x14:dxf>
          </x14:cfRule>
          <x14:cfRule type="expression" priority="332" id="{4A22A971-A6F3-44D2-A1EB-CF42708BF3BD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326" id="{0B133348-958A-40D6-A2E7-85913AB8B603}">
            <xm:f>IF($V57&lt;PARAMÈTRES!$B$5,1,0)</xm:f>
            <x14:dxf>
              <font>
                <color rgb="FFFF0000"/>
              </font>
            </x14:dxf>
          </x14:cfRule>
          <x14:cfRule type="expression" priority="327" id="{3951C413-C1A6-4BFB-8E69-9BE608C0C476}">
            <xm:f>IF($V57=PARAMÈTRES!$B$5,1,0)</xm:f>
            <x14:dxf>
              <font>
                <color rgb="FFFFC000"/>
              </font>
            </x14:dxf>
          </x14:cfRule>
          <x14:cfRule type="expression" priority="328" id="{F6064851-5F81-4022-8EDB-23930AAE8963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322" id="{B845D92B-8067-47CB-865D-892A3A60041A}">
            <xm:f>IF($V59&lt;PARAMÈTRES!$B$5,1,0)</xm:f>
            <x14:dxf>
              <font>
                <color rgb="FFFF0000"/>
              </font>
            </x14:dxf>
          </x14:cfRule>
          <x14:cfRule type="expression" priority="323" id="{C2E51265-FCBA-4934-80A1-EA8895715711}">
            <xm:f>IF($V59=PARAMÈTRES!$B$5,1,0)</xm:f>
            <x14:dxf>
              <font>
                <color rgb="FFFFC000"/>
              </font>
            </x14:dxf>
          </x14:cfRule>
          <x14:cfRule type="expression" priority="324" id="{6D1445E8-32CB-4328-A431-4291D5141F94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318" id="{9AC7DAAE-0D4C-4377-94BE-6AFDF6656B82}">
            <xm:f>IF($V61&lt;PARAMÈTRES!$B$5,1,0)</xm:f>
            <x14:dxf>
              <font>
                <color rgb="FFFF0000"/>
              </font>
            </x14:dxf>
          </x14:cfRule>
          <x14:cfRule type="expression" priority="319" id="{79483DA5-391F-47A5-A2DF-9113087338C1}">
            <xm:f>IF($V61=PARAMÈTRES!$B$5,1,0)</xm:f>
            <x14:dxf>
              <font>
                <color rgb="FFFFC000"/>
              </font>
            </x14:dxf>
          </x14:cfRule>
          <x14:cfRule type="expression" priority="320" id="{035AE188-DDDC-4065-9A62-DEE08F9082AD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314" id="{C520C6C5-8855-4D81-BA9F-66EC441EE42E}">
            <xm:f>IF($V63&lt;PARAMÈTRES!$B$5,1,0)</xm:f>
            <x14:dxf>
              <font>
                <color rgb="FFFF0000"/>
              </font>
            </x14:dxf>
          </x14:cfRule>
          <x14:cfRule type="expression" priority="315" id="{FA0CE1A0-CD60-4E9C-AB49-9A4FD3A2F3D6}">
            <xm:f>IF($V63=PARAMÈTRES!$B$5,1,0)</xm:f>
            <x14:dxf>
              <font>
                <color rgb="FFFFC000"/>
              </font>
            </x14:dxf>
          </x14:cfRule>
          <x14:cfRule type="expression" priority="316" id="{ECDD89FF-3F30-4E1D-BB41-B64B532FE679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310" id="{401D397D-4030-4359-8838-E16AFDCDC69E}">
            <xm:f>IF($V65&lt;PARAMÈTRES!$B$5,1,0)</xm:f>
            <x14:dxf>
              <font>
                <color rgb="FFFF0000"/>
              </font>
            </x14:dxf>
          </x14:cfRule>
          <x14:cfRule type="expression" priority="311" id="{347AFD12-5A14-4FBF-82F4-484B64571C8B}">
            <xm:f>IF($V65=PARAMÈTRES!$B$5,1,0)</xm:f>
            <x14:dxf>
              <font>
                <color rgb="FFFFC000"/>
              </font>
            </x14:dxf>
          </x14:cfRule>
          <x14:cfRule type="expression" priority="312" id="{CCE7729D-0B58-4849-A521-66F5FCEB3482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306" id="{5BFE99B3-A6F0-4F07-A62E-1A67CC9EF2A2}">
            <xm:f>IF($V67&lt;PARAMÈTRES!$B$5,1,0)</xm:f>
            <x14:dxf>
              <font>
                <color rgb="FFFF0000"/>
              </font>
            </x14:dxf>
          </x14:cfRule>
          <x14:cfRule type="expression" priority="307" id="{8C494059-B3A2-41E2-9491-006AD5AFCFAB}">
            <xm:f>IF($V67=PARAMÈTRES!$B$5,1,0)</xm:f>
            <x14:dxf>
              <font>
                <color rgb="FFFFC000"/>
              </font>
            </x14:dxf>
          </x14:cfRule>
          <x14:cfRule type="expression" priority="308" id="{E162AD90-75AD-4B93-BB6D-119A9C3647A2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302" id="{B89E0657-0EFD-49A9-B7D5-C31815A5219B}">
            <xm:f>IF($V69&lt;PARAMÈTRES!$B$5,1,0)</xm:f>
            <x14:dxf>
              <font>
                <color rgb="FFFF0000"/>
              </font>
            </x14:dxf>
          </x14:cfRule>
          <x14:cfRule type="expression" priority="303" id="{5E7B9E06-A0A6-4E78-B59E-DDCA4D1377A5}">
            <xm:f>IF($V69=PARAMÈTRES!$B$5,1,0)</xm:f>
            <x14:dxf>
              <font>
                <color rgb="FFFFC000"/>
              </font>
            </x14:dxf>
          </x14:cfRule>
          <x14:cfRule type="expression" priority="304" id="{0BB21A2F-E190-4EA9-86AB-7FFFF0623551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2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FÉVRIER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FÉVRIER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43862</v>
      </c>
      <c r="B9" s="9">
        <f>DATE($B$2,$B$1,1)</f>
        <v>43862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43863</v>
      </c>
      <c r="B11" s="9">
        <f>IF(A9="","",IF(MONTH(A9+1)=MONTH(A9),A9+1,""))</f>
        <v>43863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43864</v>
      </c>
      <c r="B13" s="9">
        <f>IF(A11="","",IF(MONTH(A11+1)=MONTH(A11),A11+1,""))</f>
        <v>43864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43865</v>
      </c>
      <c r="B15" s="9">
        <f>IF(A13="","",IF(MONTH(A13+1)=MONTH(A13),A13+1,""))</f>
        <v>43865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43866</v>
      </c>
      <c r="B17" s="9">
        <f t="shared" ref="B17" si="1">IF(A15="","",IF(MONTH(A15+1)=MONTH(A15),A15+1,""))</f>
        <v>43866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43867</v>
      </c>
      <c r="B19" s="9">
        <f>IF(A17="","",IF(MONTH(A17+1)=MONTH(A17),A17+1,""))</f>
        <v>43867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43868</v>
      </c>
      <c r="B21" s="9">
        <f>IF(A19="","",IF(MONTH(A19+1)=MONTH(A19),A19+1,""))</f>
        <v>43868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43869</v>
      </c>
      <c r="B23" s="9">
        <f>IF(A21="","",IF(MONTH(A21+1)=MONTH(A21),A21+1,""))</f>
        <v>43869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43870</v>
      </c>
      <c r="B25" s="9">
        <f>IF(A23="","",IF(MONTH(A23+1)=MONTH(A23),A23+1,""))</f>
        <v>43870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43871</v>
      </c>
      <c r="B27" s="9">
        <f>IF(A25="","",IF(MONTH(A25+1)=MONTH(A25),A25+1,""))</f>
        <v>43871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43872</v>
      </c>
      <c r="B29" s="9">
        <f>IF(A27="","",IF(MONTH(A27+1)=MONTH(A27),A27+1,""))</f>
        <v>43872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43873</v>
      </c>
      <c r="B31" s="9">
        <f>IF(A29="","",IF(MONTH(A29+1)=MONTH(A29),A29+1,""))</f>
        <v>43873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43874</v>
      </c>
      <c r="B33" s="9">
        <f>IF(A31="","",IF(MONTH(A31+1)=MONTH(A31),A31+1,""))</f>
        <v>43874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43875</v>
      </c>
      <c r="B35" s="9">
        <f>IF(A33="","",IF(MONTH(A33+1)=MONTH(A33),A33+1,""))</f>
        <v>43875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43876</v>
      </c>
      <c r="B37" s="9">
        <f>IF(A35="","",IF(MONTH(A35+1)=MONTH(A35),A35+1,""))</f>
        <v>43876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43877</v>
      </c>
      <c r="B39" s="9">
        <f>IF(A37="","",IF(MONTH(A37+1)=MONTH(A37),A37+1,""))</f>
        <v>43877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43878</v>
      </c>
      <c r="B41" s="9">
        <f>IF(A39="","",IF(MONTH(A39+1)=MONTH(A39),A39+1,""))</f>
        <v>43878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43879</v>
      </c>
      <c r="B43" s="9">
        <f>IF(A41="","",IF(MONTH(A41+1)=MONTH(A41),A41+1,""))</f>
        <v>43879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43880</v>
      </c>
      <c r="B45" s="9">
        <f>IF(A43="","",IF(MONTH(A43+1)=MONTH(A43),A43+1,""))</f>
        <v>43880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43881</v>
      </c>
      <c r="B47" s="9">
        <f>IF(A45="","",IF(MONTH(A45+1)=MONTH(A45),A45+1,""))</f>
        <v>43881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43882</v>
      </c>
      <c r="B49" s="9">
        <f>IF(A47="","",IF(MONTH(A47+1)=MONTH(A47),A47+1,""))</f>
        <v>43882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43883</v>
      </c>
      <c r="B51" s="9">
        <f>IF(A49="","",IF(MONTH(A49+1)=MONTH(A49),A49+1,""))</f>
        <v>43883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43884</v>
      </c>
      <c r="B53" s="9">
        <f>IF(A51="","",IF(MONTH(A51+1)=MONTH(A51),A51+1,""))</f>
        <v>43884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43885</v>
      </c>
      <c r="B55" s="9">
        <f>IF(A53="","",IF(MONTH(A53+1)=MONTH(A53),A53+1,""))</f>
        <v>43885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43886</v>
      </c>
      <c r="B57" s="9">
        <f>IF(A55="","",IF(MONTH(A55+1)=MONTH(A55),A55+1,""))</f>
        <v>43886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43887</v>
      </c>
      <c r="B59" s="9">
        <f>IF(A57="","",IF(MONTH(A57+1)=MONTH(A57),A57+1,""))</f>
        <v>43887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43888</v>
      </c>
      <c r="B61" s="9">
        <f>IF(A59="","",IF(MONTH(A59+1)=MONTH(A59),A59+1,""))</f>
        <v>43888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43889</v>
      </c>
      <c r="B63" s="9">
        <f>IF(A61="","",IF(MONTH(A61+1)=MONTH(A61),A61+1,""))</f>
        <v>43889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43890</v>
      </c>
      <c r="B65" s="9">
        <f>IF(A63="","",IF(MONTH(A63+1)=MONTH(A63),A63+1,""))</f>
        <v>43890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8" spans="1:24" x14ac:dyDescent="0.2">
      <c r="T68" s="60" t="s">
        <v>30</v>
      </c>
      <c r="U68" s="60"/>
      <c r="V68" s="15">
        <f>SUM(V9,V11,V13,V15,V17,V19,V21,V23,V25,V27,V29,V31,V33,V35,V37,V39,V41,V43,V45,V47,V49,V51,V53,V55,V57,V59,V61,V63,V65)</f>
        <v>0</v>
      </c>
    </row>
  </sheetData>
  <sheetProtection algorithmName="SHA-512" hashValue="S1m34ljbYD+1inG2TFg96LNYDhRYcPEnfPtPoIV9t+PO86wEeeEt+h52jjgVLo4bcbl9dFZ2ZnWnd1k06IOnew==" saltValue="qxVNmihyBF+O44eiuA3OAg==" spinCount="100000" sheet="1" selectLockedCells="1"/>
  <mergeCells count="6">
    <mergeCell ref="T68:U68"/>
    <mergeCell ref="U1:U2"/>
    <mergeCell ref="V1:V2"/>
    <mergeCell ref="W1:W2"/>
    <mergeCell ref="D4:T4"/>
    <mergeCell ref="D5:T5"/>
  </mergeCells>
  <conditionalFormatting sqref="F9 H9 J9 L9 N9 P9 R9 T9">
    <cfRule type="cellIs" dxfId="4354" priority="403" operator="lessThan">
      <formula>0.000694444444444444</formula>
    </cfRule>
  </conditionalFormatting>
  <conditionalFormatting sqref="X9">
    <cfRule type="expression" dxfId="4353" priority="395">
      <formula>IF($V9="",1,0)</formula>
    </cfRule>
  </conditionalFormatting>
  <conditionalFormatting sqref="V9">
    <cfRule type="expression" dxfId="4352" priority="391">
      <formula>IF($V9="",1,0)</formula>
    </cfRule>
  </conditionalFormatting>
  <conditionalFormatting sqref="V11">
    <cfRule type="expression" dxfId="4351" priority="387">
      <formula>IF($V11="",1,0)</formula>
    </cfRule>
  </conditionalFormatting>
  <conditionalFormatting sqref="V13">
    <cfRule type="expression" dxfId="4350" priority="383">
      <formula>IF($V13="",1,0)</formula>
    </cfRule>
  </conditionalFormatting>
  <conditionalFormatting sqref="V15">
    <cfRule type="expression" dxfId="4349" priority="379">
      <formula>IF($V15="",1,0)</formula>
    </cfRule>
  </conditionalFormatting>
  <conditionalFormatting sqref="V17">
    <cfRule type="expression" dxfId="4348" priority="375">
      <formula>IF($V17="",1,0)</formula>
    </cfRule>
  </conditionalFormatting>
  <conditionalFormatting sqref="V19">
    <cfRule type="expression" dxfId="4347" priority="371">
      <formula>IF($V19="",1,0)</formula>
    </cfRule>
  </conditionalFormatting>
  <conditionalFormatting sqref="V21">
    <cfRule type="expression" dxfId="4346" priority="367">
      <formula>IF($V21="",1,0)</formula>
    </cfRule>
  </conditionalFormatting>
  <conditionalFormatting sqref="V23">
    <cfRule type="expression" dxfId="4345" priority="363">
      <formula>IF($V23="",1,0)</formula>
    </cfRule>
  </conditionalFormatting>
  <conditionalFormatting sqref="V25">
    <cfRule type="expression" dxfId="4344" priority="359">
      <formula>IF($V25="",1,0)</formula>
    </cfRule>
  </conditionalFormatting>
  <conditionalFormatting sqref="V27">
    <cfRule type="expression" dxfId="4343" priority="355">
      <formula>IF($V27="",1,0)</formula>
    </cfRule>
  </conditionalFormatting>
  <conditionalFormatting sqref="V29">
    <cfRule type="expression" dxfId="4342" priority="351">
      <formula>IF($V29="",1,0)</formula>
    </cfRule>
  </conditionalFormatting>
  <conditionalFormatting sqref="V31">
    <cfRule type="expression" dxfId="4341" priority="347">
      <formula>IF($V31="",1,0)</formula>
    </cfRule>
  </conditionalFormatting>
  <conditionalFormatting sqref="V33">
    <cfRule type="expression" dxfId="4340" priority="343">
      <formula>IF($V33="",1,0)</formula>
    </cfRule>
  </conditionalFormatting>
  <conditionalFormatting sqref="V35">
    <cfRule type="expression" dxfId="4339" priority="339">
      <formula>IF($V35="",1,0)</formula>
    </cfRule>
  </conditionalFormatting>
  <conditionalFormatting sqref="V37">
    <cfRule type="expression" dxfId="4338" priority="335">
      <formula>IF($V37="",1,0)</formula>
    </cfRule>
  </conditionalFormatting>
  <conditionalFormatting sqref="V39">
    <cfRule type="expression" dxfId="4337" priority="331">
      <formula>IF($V39="",1,0)</formula>
    </cfRule>
  </conditionalFormatting>
  <conditionalFormatting sqref="V41">
    <cfRule type="expression" dxfId="4336" priority="327">
      <formula>IF($V41="",1,0)</formula>
    </cfRule>
  </conditionalFormatting>
  <conditionalFormatting sqref="V43">
    <cfRule type="expression" dxfId="4335" priority="323">
      <formula>IF($V43="",1,0)</formula>
    </cfRule>
  </conditionalFormatting>
  <conditionalFormatting sqref="V45">
    <cfRule type="expression" dxfId="4334" priority="319">
      <formula>IF($V45="",1,0)</formula>
    </cfRule>
  </conditionalFormatting>
  <conditionalFormatting sqref="V47">
    <cfRule type="expression" dxfId="4333" priority="315">
      <formula>IF($V47="",1,0)</formula>
    </cfRule>
  </conditionalFormatting>
  <conditionalFormatting sqref="V49">
    <cfRule type="expression" dxfId="4332" priority="311">
      <formula>IF($V49="",1,0)</formula>
    </cfRule>
  </conditionalFormatting>
  <conditionalFormatting sqref="V51">
    <cfRule type="expression" dxfId="4331" priority="307">
      <formula>IF($V51="",1,0)</formula>
    </cfRule>
  </conditionalFormatting>
  <conditionalFormatting sqref="V53">
    <cfRule type="expression" dxfId="4330" priority="303">
      <formula>IF($V53="",1,0)</formula>
    </cfRule>
  </conditionalFormatting>
  <conditionalFormatting sqref="V55">
    <cfRule type="expression" dxfId="4329" priority="299">
      <formula>IF($V55="",1,0)</formula>
    </cfRule>
  </conditionalFormatting>
  <conditionalFormatting sqref="V57">
    <cfRule type="expression" dxfId="4328" priority="295">
      <formula>IF($V57="",1,0)</formula>
    </cfRule>
  </conditionalFormatting>
  <conditionalFormatting sqref="V59">
    <cfRule type="expression" dxfId="4327" priority="291">
      <formula>IF($V59="",1,0)</formula>
    </cfRule>
  </conditionalFormatting>
  <conditionalFormatting sqref="V61">
    <cfRule type="expression" dxfId="4326" priority="287">
      <formula>IF($V61="",1,0)</formula>
    </cfRule>
  </conditionalFormatting>
  <conditionalFormatting sqref="V63">
    <cfRule type="expression" dxfId="4325" priority="283">
      <formula>IF($V63="",1,0)</formula>
    </cfRule>
  </conditionalFormatting>
  <conditionalFormatting sqref="V65">
    <cfRule type="expression" dxfId="4324" priority="279">
      <formula>IF($V65="",1,0)</formula>
    </cfRule>
  </conditionalFormatting>
  <conditionalFormatting sqref="X11">
    <cfRule type="expression" dxfId="4323" priority="267">
      <formula>IF($V11="",1,0)</formula>
    </cfRule>
  </conditionalFormatting>
  <conditionalFormatting sqref="X13">
    <cfRule type="expression" dxfId="4322" priority="263">
      <formula>IF($V13="",1,0)</formula>
    </cfRule>
  </conditionalFormatting>
  <conditionalFormatting sqref="X15">
    <cfRule type="expression" dxfId="4321" priority="259">
      <formula>IF($V15="",1,0)</formula>
    </cfRule>
  </conditionalFormatting>
  <conditionalFormatting sqref="X17">
    <cfRule type="expression" dxfId="4320" priority="255">
      <formula>IF($V17="",1,0)</formula>
    </cfRule>
  </conditionalFormatting>
  <conditionalFormatting sqref="X19">
    <cfRule type="expression" dxfId="4319" priority="251">
      <formula>IF($V19="",1,0)</formula>
    </cfRule>
  </conditionalFormatting>
  <conditionalFormatting sqref="X21">
    <cfRule type="expression" dxfId="4318" priority="247">
      <formula>IF($V21="",1,0)</formula>
    </cfRule>
  </conditionalFormatting>
  <conditionalFormatting sqref="X23">
    <cfRule type="expression" dxfId="4317" priority="243">
      <formula>IF($V23="",1,0)</formula>
    </cfRule>
  </conditionalFormatting>
  <conditionalFormatting sqref="X25">
    <cfRule type="expression" dxfId="4316" priority="239">
      <formula>IF($V25="",1,0)</formula>
    </cfRule>
  </conditionalFormatting>
  <conditionalFormatting sqref="X27">
    <cfRule type="expression" dxfId="4315" priority="235">
      <formula>IF($V27="",1,0)</formula>
    </cfRule>
  </conditionalFormatting>
  <conditionalFormatting sqref="X29">
    <cfRule type="expression" dxfId="4314" priority="231">
      <formula>IF($V29="",1,0)</formula>
    </cfRule>
  </conditionalFormatting>
  <conditionalFormatting sqref="X31">
    <cfRule type="expression" dxfId="4313" priority="227">
      <formula>IF($V31="",1,0)</formula>
    </cfRule>
  </conditionalFormatting>
  <conditionalFormatting sqref="X33">
    <cfRule type="expression" dxfId="4312" priority="223">
      <formula>IF($V33="",1,0)</formula>
    </cfRule>
  </conditionalFormatting>
  <conditionalFormatting sqref="X35">
    <cfRule type="expression" dxfId="4311" priority="219">
      <formula>IF($V35="",1,0)</formula>
    </cfRule>
  </conditionalFormatting>
  <conditionalFormatting sqref="X37">
    <cfRule type="expression" dxfId="4310" priority="215">
      <formula>IF($V37="",1,0)</formula>
    </cfRule>
  </conditionalFormatting>
  <conditionalFormatting sqref="X39">
    <cfRule type="expression" dxfId="4309" priority="211">
      <formula>IF($V39="",1,0)</formula>
    </cfRule>
  </conditionalFormatting>
  <conditionalFormatting sqref="X41">
    <cfRule type="expression" dxfId="4308" priority="207">
      <formula>IF($V41="",1,0)</formula>
    </cfRule>
  </conditionalFormatting>
  <conditionalFormatting sqref="X43">
    <cfRule type="expression" dxfId="4307" priority="203">
      <formula>IF($V43="",1,0)</formula>
    </cfRule>
  </conditionalFormatting>
  <conditionalFormatting sqref="X45">
    <cfRule type="expression" dxfId="4306" priority="199">
      <formula>IF($V45="",1,0)</formula>
    </cfRule>
  </conditionalFormatting>
  <conditionalFormatting sqref="X47">
    <cfRule type="expression" dxfId="4305" priority="195">
      <formula>IF($V47="",1,0)</formula>
    </cfRule>
  </conditionalFormatting>
  <conditionalFormatting sqref="X49">
    <cfRule type="expression" dxfId="4304" priority="191">
      <formula>IF($V49="",1,0)</formula>
    </cfRule>
  </conditionalFormatting>
  <conditionalFormatting sqref="X51">
    <cfRule type="expression" dxfId="4303" priority="187">
      <formula>IF($V51="",1,0)</formula>
    </cfRule>
  </conditionalFormatting>
  <conditionalFormatting sqref="X53">
    <cfRule type="expression" dxfId="4302" priority="183">
      <formula>IF($V53="",1,0)</formula>
    </cfRule>
  </conditionalFormatting>
  <conditionalFormatting sqref="X55">
    <cfRule type="expression" dxfId="4301" priority="179">
      <formula>IF($V55="",1,0)</formula>
    </cfRule>
  </conditionalFormatting>
  <conditionalFormatting sqref="X57">
    <cfRule type="expression" dxfId="4300" priority="175">
      <formula>IF($V57="",1,0)</formula>
    </cfRule>
  </conditionalFormatting>
  <conditionalFormatting sqref="X59">
    <cfRule type="expression" dxfId="4299" priority="171">
      <formula>IF($V59="",1,0)</formula>
    </cfRule>
  </conditionalFormatting>
  <conditionalFormatting sqref="X61">
    <cfRule type="expression" dxfId="4298" priority="167">
      <formula>IF($V61="",1,0)</formula>
    </cfRule>
  </conditionalFormatting>
  <conditionalFormatting sqref="X63">
    <cfRule type="expression" dxfId="4297" priority="163">
      <formula>IF($V63="",1,0)</formula>
    </cfRule>
  </conditionalFormatting>
  <conditionalFormatting sqref="X65">
    <cfRule type="expression" dxfId="4296" priority="159">
      <formula>IF($V65="",1,0)</formula>
    </cfRule>
  </conditionalFormatting>
  <conditionalFormatting sqref="F11 H11 J11 L11 N11 P11 R11 T11">
    <cfRule type="expression" dxfId="4295" priority="146">
      <formula>IF($D11="VAC",1,0)</formula>
    </cfRule>
    <cfRule type="expression" dxfId="4294" priority="147">
      <formula>IF($D11="MAL",1,0)</formula>
    </cfRule>
    <cfRule type="expression" dxfId="4293" priority="148">
      <formula>IF($D11="COURS",1,0)</formula>
    </cfRule>
    <cfRule type="expression" dxfId="4292" priority="149">
      <formula>IF($D11="CONGÉ",1,0)</formula>
    </cfRule>
    <cfRule type="cellIs" dxfId="4291" priority="150" operator="lessThan">
      <formula>0.000694444444444444</formula>
    </cfRule>
  </conditionalFormatting>
  <conditionalFormatting sqref="F13 H13 J13 L13 N13 P13 R13 T13">
    <cfRule type="expression" dxfId="4290" priority="141">
      <formula>IF($D13="VAC",1,0)</formula>
    </cfRule>
    <cfRule type="expression" dxfId="4289" priority="142">
      <formula>IF($D13="MAL",1,0)</formula>
    </cfRule>
    <cfRule type="expression" dxfId="4288" priority="143">
      <formula>IF($D13="COURS",1,0)</formula>
    </cfRule>
    <cfRule type="expression" dxfId="4287" priority="144">
      <formula>IF($D13="CONGÉ",1,0)</formula>
    </cfRule>
    <cfRule type="cellIs" dxfId="4286" priority="145" operator="lessThan">
      <formula>0.000694444444444444</formula>
    </cfRule>
  </conditionalFormatting>
  <conditionalFormatting sqref="F15 H15 J15 L15 N15 P15 R15 T15">
    <cfRule type="expression" dxfId="4285" priority="136">
      <formula>IF($D15="VAC",1,0)</formula>
    </cfRule>
    <cfRule type="expression" dxfId="4284" priority="137">
      <formula>IF($D15="MAL",1,0)</formula>
    </cfRule>
    <cfRule type="expression" dxfId="4283" priority="138">
      <formula>IF($D15="COURS",1,0)</formula>
    </cfRule>
    <cfRule type="expression" dxfId="4282" priority="139">
      <formula>IF($D15="CONGÉ",1,0)</formula>
    </cfRule>
    <cfRule type="cellIs" dxfId="4281" priority="140" operator="lessThan">
      <formula>0.000694444444444444</formula>
    </cfRule>
  </conditionalFormatting>
  <conditionalFormatting sqref="F17 H17 J17 L17 N17 P17 R17 T17">
    <cfRule type="expression" dxfId="4280" priority="131">
      <formula>IF($D17="VAC",1,0)</formula>
    </cfRule>
    <cfRule type="expression" dxfId="4279" priority="132">
      <formula>IF($D17="MAL",1,0)</formula>
    </cfRule>
    <cfRule type="expression" dxfId="4278" priority="133">
      <formula>IF($D17="COURS",1,0)</formula>
    </cfRule>
    <cfRule type="expression" dxfId="4277" priority="134">
      <formula>IF($D17="CONGÉ",1,0)</formula>
    </cfRule>
    <cfRule type="cellIs" dxfId="4276" priority="135" operator="lessThan">
      <formula>0.000694444444444444</formula>
    </cfRule>
  </conditionalFormatting>
  <conditionalFormatting sqref="F19 H19 J19 L19 N19 P19 R19 T19">
    <cfRule type="expression" dxfId="4275" priority="126">
      <formula>IF($D19="VAC",1,0)</formula>
    </cfRule>
    <cfRule type="expression" dxfId="4274" priority="127">
      <formula>IF($D19="MAL",1,0)</formula>
    </cfRule>
    <cfRule type="expression" dxfId="4273" priority="128">
      <formula>IF($D19="COURS",1,0)</formula>
    </cfRule>
    <cfRule type="expression" dxfId="4272" priority="129">
      <formula>IF($D19="CONGÉ",1,0)</formula>
    </cfRule>
    <cfRule type="cellIs" dxfId="4271" priority="130" operator="lessThan">
      <formula>0.000694444444444444</formula>
    </cfRule>
  </conditionalFormatting>
  <conditionalFormatting sqref="F21 H21 J21 L21 N21 P21 R21 T21">
    <cfRule type="expression" dxfId="4270" priority="121">
      <formula>IF($D21="VAC",1,0)</formula>
    </cfRule>
    <cfRule type="expression" dxfId="4269" priority="122">
      <formula>IF($D21="MAL",1,0)</formula>
    </cfRule>
    <cfRule type="expression" dxfId="4268" priority="123">
      <formula>IF($D21="COURS",1,0)</formula>
    </cfRule>
    <cfRule type="expression" dxfId="4267" priority="124">
      <formula>IF($D21="CONGÉ",1,0)</formula>
    </cfRule>
    <cfRule type="cellIs" dxfId="4266" priority="125" operator="lessThan">
      <formula>0.000694444444444444</formula>
    </cfRule>
  </conditionalFormatting>
  <conditionalFormatting sqref="F23 H23 J23 L23 N23 P23 R23 T23">
    <cfRule type="expression" dxfId="4265" priority="116">
      <formula>IF($D23="VAC",1,0)</formula>
    </cfRule>
    <cfRule type="expression" dxfId="4264" priority="117">
      <formula>IF($D23="MAL",1,0)</formula>
    </cfRule>
    <cfRule type="expression" dxfId="4263" priority="118">
      <formula>IF($D23="COURS",1,0)</formula>
    </cfRule>
    <cfRule type="expression" dxfId="4262" priority="119">
      <formula>IF($D23="CONGÉ",1,0)</formula>
    </cfRule>
    <cfRule type="cellIs" dxfId="4261" priority="120" operator="lessThan">
      <formula>0.000694444444444444</formula>
    </cfRule>
  </conditionalFormatting>
  <conditionalFormatting sqref="F25 H25 J25 L25 N25 P25 R25 T25">
    <cfRule type="expression" dxfId="4260" priority="111">
      <formula>IF($D25="VAC",1,0)</formula>
    </cfRule>
    <cfRule type="expression" dxfId="4259" priority="112">
      <formula>IF($D25="MAL",1,0)</formula>
    </cfRule>
    <cfRule type="expression" dxfId="4258" priority="113">
      <formula>IF($D25="COURS",1,0)</formula>
    </cfRule>
    <cfRule type="expression" dxfId="4257" priority="114">
      <formula>IF($D25="CONGÉ",1,0)</formula>
    </cfRule>
    <cfRule type="cellIs" dxfId="4256" priority="115" operator="lessThan">
      <formula>0.000694444444444444</formula>
    </cfRule>
  </conditionalFormatting>
  <conditionalFormatting sqref="F27 H27 J27 L27 N27 P27 R27 T27">
    <cfRule type="expression" dxfId="4255" priority="106">
      <formula>IF($D27="VAC",1,0)</formula>
    </cfRule>
    <cfRule type="expression" dxfId="4254" priority="107">
      <formula>IF($D27="MAL",1,0)</formula>
    </cfRule>
    <cfRule type="expression" dxfId="4253" priority="108">
      <formula>IF($D27="COURS",1,0)</formula>
    </cfRule>
    <cfRule type="expression" dxfId="4252" priority="109">
      <formula>IF($D27="CONGÉ",1,0)</formula>
    </cfRule>
    <cfRule type="cellIs" dxfId="4251" priority="110" operator="lessThan">
      <formula>0.000694444444444444</formula>
    </cfRule>
  </conditionalFormatting>
  <conditionalFormatting sqref="F29 H29 J29 L29 N29 P29 R29 T29">
    <cfRule type="expression" dxfId="4250" priority="101">
      <formula>IF($D29="VAC",1,0)</formula>
    </cfRule>
    <cfRule type="expression" dxfId="4249" priority="102">
      <formula>IF($D29="MAL",1,0)</formula>
    </cfRule>
    <cfRule type="expression" dxfId="4248" priority="103">
      <formula>IF($D29="COURS",1,0)</formula>
    </cfRule>
    <cfRule type="expression" dxfId="4247" priority="104">
      <formula>IF($D29="CONGÉ",1,0)</formula>
    </cfRule>
    <cfRule type="cellIs" dxfId="4246" priority="105" operator="lessThan">
      <formula>0.000694444444444444</formula>
    </cfRule>
  </conditionalFormatting>
  <conditionalFormatting sqref="F31 H31 J31 L31 N31 P31 R31 T31">
    <cfRule type="expression" dxfId="4245" priority="96">
      <formula>IF($D31="VAC",1,0)</formula>
    </cfRule>
    <cfRule type="expression" dxfId="4244" priority="97">
      <formula>IF($D31="MAL",1,0)</formula>
    </cfRule>
    <cfRule type="expression" dxfId="4243" priority="98">
      <formula>IF($D31="COURS",1,0)</formula>
    </cfRule>
    <cfRule type="expression" dxfId="4242" priority="99">
      <formula>IF($D31="CONGÉ",1,0)</formula>
    </cfRule>
    <cfRule type="cellIs" dxfId="4241" priority="100" operator="lessThan">
      <formula>0.000694444444444444</formula>
    </cfRule>
  </conditionalFormatting>
  <conditionalFormatting sqref="F33 H33 J33 L33 N33 P33 R33 T33">
    <cfRule type="expression" dxfId="4240" priority="91">
      <formula>IF($D33="VAC",1,0)</formula>
    </cfRule>
    <cfRule type="expression" dxfId="4239" priority="92">
      <formula>IF($D33="MAL",1,0)</formula>
    </cfRule>
    <cfRule type="expression" dxfId="4238" priority="93">
      <formula>IF($D33="COURS",1,0)</formula>
    </cfRule>
    <cfRule type="expression" dxfId="4237" priority="94">
      <formula>IF($D33="CONGÉ",1,0)</formula>
    </cfRule>
    <cfRule type="cellIs" dxfId="4236" priority="95" operator="lessThan">
      <formula>0.000694444444444444</formula>
    </cfRule>
  </conditionalFormatting>
  <conditionalFormatting sqref="F35 H35 J35 L35 N35 P35 R35 T35">
    <cfRule type="expression" dxfId="4235" priority="86">
      <formula>IF($D35="VAC",1,0)</formula>
    </cfRule>
    <cfRule type="expression" dxfId="4234" priority="87">
      <formula>IF($D35="MAL",1,0)</formula>
    </cfRule>
    <cfRule type="expression" dxfId="4233" priority="88">
      <formula>IF($D35="COURS",1,0)</formula>
    </cfRule>
    <cfRule type="expression" dxfId="4232" priority="89">
      <formula>IF($D35="CONGÉ",1,0)</formula>
    </cfRule>
    <cfRule type="cellIs" dxfId="4231" priority="90" operator="lessThan">
      <formula>0.000694444444444444</formula>
    </cfRule>
  </conditionalFormatting>
  <conditionalFormatting sqref="F37 H37 J37 L37 N37 P37 R37 T37">
    <cfRule type="expression" dxfId="4230" priority="81">
      <formula>IF($D37="VAC",1,0)</formula>
    </cfRule>
    <cfRule type="expression" dxfId="4229" priority="82">
      <formula>IF($D37="MAL",1,0)</formula>
    </cfRule>
    <cfRule type="expression" dxfId="4228" priority="83">
      <formula>IF($D37="COURS",1,0)</formula>
    </cfRule>
    <cfRule type="expression" dxfId="4227" priority="84">
      <formula>IF($D37="CONGÉ",1,0)</formula>
    </cfRule>
    <cfRule type="cellIs" dxfId="4226" priority="85" operator="lessThan">
      <formula>0.000694444444444444</formula>
    </cfRule>
  </conditionalFormatting>
  <conditionalFormatting sqref="F39 H39 J39 L39 N39 P39 R39 T39">
    <cfRule type="expression" dxfId="4225" priority="76">
      <formula>IF($D39="VAC",1,0)</formula>
    </cfRule>
    <cfRule type="expression" dxfId="4224" priority="77">
      <formula>IF($D39="MAL",1,0)</formula>
    </cfRule>
    <cfRule type="expression" dxfId="4223" priority="78">
      <formula>IF($D39="COURS",1,0)</formula>
    </cfRule>
    <cfRule type="expression" dxfId="4222" priority="79">
      <formula>IF($D39="CONGÉ",1,0)</formula>
    </cfRule>
    <cfRule type="cellIs" dxfId="4221" priority="80" operator="lessThan">
      <formula>0.000694444444444444</formula>
    </cfRule>
  </conditionalFormatting>
  <conditionalFormatting sqref="F41 H41 J41 L41 N41 P41 R41 T41">
    <cfRule type="expression" dxfId="4220" priority="71">
      <formula>IF($D41="VAC",1,0)</formula>
    </cfRule>
    <cfRule type="expression" dxfId="4219" priority="72">
      <formula>IF($D41="MAL",1,0)</formula>
    </cfRule>
    <cfRule type="expression" dxfId="4218" priority="73">
      <formula>IF($D41="COURS",1,0)</formula>
    </cfRule>
    <cfRule type="expression" dxfId="4217" priority="74">
      <formula>IF($D41="CONGÉ",1,0)</formula>
    </cfRule>
    <cfRule type="cellIs" dxfId="4216" priority="75" operator="lessThan">
      <formula>0.000694444444444444</formula>
    </cfRule>
  </conditionalFormatting>
  <conditionalFormatting sqref="F43 H43 J43 L43 N43 P43 R43 T43">
    <cfRule type="expression" dxfId="4215" priority="66">
      <formula>IF($D43="VAC",1,0)</formula>
    </cfRule>
    <cfRule type="expression" dxfId="4214" priority="67">
      <formula>IF($D43="MAL",1,0)</formula>
    </cfRule>
    <cfRule type="expression" dxfId="4213" priority="68">
      <formula>IF($D43="COURS",1,0)</formula>
    </cfRule>
    <cfRule type="expression" dxfId="4212" priority="69">
      <formula>IF($D43="CONGÉ",1,0)</formula>
    </cfRule>
    <cfRule type="cellIs" dxfId="4211" priority="70" operator="lessThan">
      <formula>0.000694444444444444</formula>
    </cfRule>
  </conditionalFormatting>
  <conditionalFormatting sqref="F45 H45 J45 L45 N45 P45 R45 T45">
    <cfRule type="expression" dxfId="4210" priority="61">
      <formula>IF($D45="VAC",1,0)</formula>
    </cfRule>
    <cfRule type="expression" dxfId="4209" priority="62">
      <formula>IF($D45="MAL",1,0)</formula>
    </cfRule>
    <cfRule type="expression" dxfId="4208" priority="63">
      <formula>IF($D45="COURS",1,0)</formula>
    </cfRule>
    <cfRule type="expression" dxfId="4207" priority="64">
      <formula>IF($D45="CONGÉ",1,0)</formula>
    </cfRule>
    <cfRule type="cellIs" dxfId="4206" priority="65" operator="lessThan">
      <formula>0.000694444444444444</formula>
    </cfRule>
  </conditionalFormatting>
  <conditionalFormatting sqref="F47 H47 J47 L47 N47 P47 R47 T47">
    <cfRule type="expression" dxfId="4205" priority="56">
      <formula>IF($D47="VAC",1,0)</formula>
    </cfRule>
    <cfRule type="expression" dxfId="4204" priority="57">
      <formula>IF($D47="MAL",1,0)</formula>
    </cfRule>
    <cfRule type="expression" dxfId="4203" priority="58">
      <formula>IF($D47="COURS",1,0)</formula>
    </cfRule>
    <cfRule type="expression" dxfId="4202" priority="59">
      <formula>IF($D47="CONGÉ",1,0)</formula>
    </cfRule>
    <cfRule type="cellIs" dxfId="4201" priority="60" operator="lessThan">
      <formula>0.000694444444444444</formula>
    </cfRule>
  </conditionalFormatting>
  <conditionalFormatting sqref="F49 H49 J49 L49 N49 P49 R49 T49">
    <cfRule type="expression" dxfId="4200" priority="51">
      <formula>IF($D49="VAC",1,0)</formula>
    </cfRule>
    <cfRule type="expression" dxfId="4199" priority="52">
      <formula>IF($D49="MAL",1,0)</formula>
    </cfRule>
    <cfRule type="expression" dxfId="4198" priority="53">
      <formula>IF($D49="COURS",1,0)</formula>
    </cfRule>
    <cfRule type="expression" dxfId="4197" priority="54">
      <formula>IF($D49="CONGÉ",1,0)</formula>
    </cfRule>
    <cfRule type="cellIs" dxfId="4196" priority="55" operator="lessThan">
      <formula>0.000694444444444444</formula>
    </cfRule>
  </conditionalFormatting>
  <conditionalFormatting sqref="F51 H51 J51 L51 N51 P51 R51 T51">
    <cfRule type="expression" dxfId="4195" priority="46">
      <formula>IF($D51="VAC",1,0)</formula>
    </cfRule>
    <cfRule type="expression" dxfId="4194" priority="47">
      <formula>IF($D51="MAL",1,0)</formula>
    </cfRule>
    <cfRule type="expression" dxfId="4193" priority="48">
      <formula>IF($D51="COURS",1,0)</formula>
    </cfRule>
    <cfRule type="expression" dxfId="4192" priority="49">
      <formula>IF($D51="CONGÉ",1,0)</formula>
    </cfRule>
    <cfRule type="cellIs" dxfId="4191" priority="50" operator="lessThan">
      <formula>0.000694444444444444</formula>
    </cfRule>
  </conditionalFormatting>
  <conditionalFormatting sqref="F53 H53 J53 L53 N53 P53 R53 T53">
    <cfRule type="expression" dxfId="4190" priority="41">
      <formula>IF($D53="VAC",1,0)</formula>
    </cfRule>
    <cfRule type="expression" dxfId="4189" priority="42">
      <formula>IF($D53="MAL",1,0)</formula>
    </cfRule>
    <cfRule type="expression" dxfId="4188" priority="43">
      <formula>IF($D53="COURS",1,0)</formula>
    </cfRule>
    <cfRule type="expression" dxfId="4187" priority="44">
      <formula>IF($D53="CONGÉ",1,0)</formula>
    </cfRule>
    <cfRule type="cellIs" dxfId="4186" priority="45" operator="lessThan">
      <formula>0.000694444444444444</formula>
    </cfRule>
  </conditionalFormatting>
  <conditionalFormatting sqref="F55 H55 J55 L55 N55 P55 R55 T55">
    <cfRule type="expression" dxfId="4185" priority="36">
      <formula>IF($D55="VAC",1,0)</formula>
    </cfRule>
    <cfRule type="expression" dxfId="4184" priority="37">
      <formula>IF($D55="MAL",1,0)</formula>
    </cfRule>
    <cfRule type="expression" dxfId="4183" priority="38">
      <formula>IF($D55="COURS",1,0)</formula>
    </cfRule>
    <cfRule type="expression" dxfId="4182" priority="39">
      <formula>IF($D55="CONGÉ",1,0)</formula>
    </cfRule>
    <cfRule type="cellIs" dxfId="4181" priority="40" operator="lessThan">
      <formula>0.000694444444444444</formula>
    </cfRule>
  </conditionalFormatting>
  <conditionalFormatting sqref="F57 H57 J57 L57 N57 P57 R57 T57">
    <cfRule type="expression" dxfId="4180" priority="31">
      <formula>IF($D57="VAC",1,0)</formula>
    </cfRule>
    <cfRule type="expression" dxfId="4179" priority="32">
      <formula>IF($D57="MAL",1,0)</formula>
    </cfRule>
    <cfRule type="expression" dxfId="4178" priority="33">
      <formula>IF($D57="COURS",1,0)</formula>
    </cfRule>
    <cfRule type="expression" dxfId="4177" priority="34">
      <formula>IF($D57="CONGÉ",1,0)</formula>
    </cfRule>
    <cfRule type="cellIs" dxfId="4176" priority="35" operator="lessThan">
      <formula>0.000694444444444444</formula>
    </cfRule>
  </conditionalFormatting>
  <conditionalFormatting sqref="F59 H59 J59 L59 N59 P59 R59 T59">
    <cfRule type="expression" dxfId="4175" priority="26">
      <formula>IF($D59="VAC",1,0)</formula>
    </cfRule>
    <cfRule type="expression" dxfId="4174" priority="27">
      <formula>IF($D59="MAL",1,0)</formula>
    </cfRule>
    <cfRule type="expression" dxfId="4173" priority="28">
      <formula>IF($D59="COURS",1,0)</formula>
    </cfRule>
    <cfRule type="expression" dxfId="4172" priority="29">
      <formula>IF($D59="CONGÉ",1,0)</formula>
    </cfRule>
    <cfRule type="cellIs" dxfId="4171" priority="30" operator="lessThan">
      <formula>0.000694444444444444</formula>
    </cfRule>
  </conditionalFormatting>
  <conditionalFormatting sqref="F61 H61 J61 L61 N61 P61 R61 T61">
    <cfRule type="expression" dxfId="4170" priority="21">
      <formula>IF($D61="VAC",1,0)</formula>
    </cfRule>
    <cfRule type="expression" dxfId="4169" priority="22">
      <formula>IF($D61="MAL",1,0)</formula>
    </cfRule>
    <cfRule type="expression" dxfId="4168" priority="23">
      <formula>IF($D61="COURS",1,0)</formula>
    </cfRule>
    <cfRule type="expression" dxfId="4167" priority="24">
      <formula>IF($D61="CONGÉ",1,0)</formula>
    </cfRule>
    <cfRule type="cellIs" dxfId="4166" priority="25" operator="lessThan">
      <formula>0.000694444444444444</formula>
    </cfRule>
  </conditionalFormatting>
  <conditionalFormatting sqref="F63 H63 J63 L63 N63 P63 R63 T63">
    <cfRule type="expression" dxfId="4165" priority="16">
      <formula>IF($D63="VAC",1,0)</formula>
    </cfRule>
    <cfRule type="expression" dxfId="4164" priority="17">
      <formula>IF($D63="MAL",1,0)</formula>
    </cfRule>
    <cfRule type="expression" dxfId="4163" priority="18">
      <formula>IF($D63="COURS",1,0)</formula>
    </cfRule>
    <cfRule type="expression" dxfId="4162" priority="19">
      <formula>IF($D63="CONGÉ",1,0)</formula>
    </cfRule>
    <cfRule type="cellIs" dxfId="4161" priority="20" operator="lessThan">
      <formula>0.000694444444444444</formula>
    </cfRule>
  </conditionalFormatting>
  <conditionalFormatting sqref="F65 H65 J65 L65 N65 P65 R65 T65">
    <cfRule type="expression" dxfId="4160" priority="11">
      <formula>IF($D65="VAC",1,0)</formula>
    </cfRule>
    <cfRule type="expression" dxfId="4159" priority="12">
      <formula>IF($D65="MAL",1,0)</formula>
    </cfRule>
    <cfRule type="expression" dxfId="4158" priority="13">
      <formula>IF($D65="COURS",1,0)</formula>
    </cfRule>
    <cfRule type="expression" dxfId="4157" priority="14">
      <formula>IF($D65="CONGÉ",1,0)</formula>
    </cfRule>
    <cfRule type="cellIs" dxfId="4156" priority="15" operator="lessThan">
      <formula>0.000694444444444444</formula>
    </cfRule>
  </conditionalFormatting>
  <hyperlinks>
    <hyperlink ref="V1:V2" location="MENU!A1" display="RETOUR"/>
    <hyperlink ref="U1:U2" location="JANVIER!A1" display="&lt;"/>
    <hyperlink ref="W1:W2" location="MARS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0423516D-7389-4D13-9555-B2A5AF19400B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AD2F79DB-562F-4D71-BDCA-0D9F4721A395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A5AB67A3-ECCC-40F1-A80E-7C2D3AAAD8BD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5973A797-32F6-4CD7-89D0-E46004984ADC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734B042F-420B-4B12-A6A5-D72137C9A9BC}">
            <xm:f>IF($V9&lt;PARAMÈTRES!$B$5,1,0)</xm:f>
            <x14:dxf>
              <font>
                <color rgb="FFFF0000"/>
              </font>
            </x14:dxf>
          </x14:cfRule>
          <x14:cfRule type="expression" priority="397" id="{39B79CE9-A285-4151-9C3B-B37B416CF277}">
            <xm:f>IF($V9=PARAMÈTRES!$B$5,1,0)</xm:f>
            <x14:dxf>
              <font>
                <color rgb="FFFFC000"/>
              </font>
            </x14:dxf>
          </x14:cfRule>
          <x14:cfRule type="expression" priority="398" id="{FBF19081-AC70-4836-99B8-799F35E49C0F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DE19A6CD-9619-4D18-9311-7B2EF1B498E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18580113-3AB7-4B03-A040-D9AD6C9F660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F11F95E8-B552-438C-B4BB-D5F86576D08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DAD5718B-916C-49AD-9368-73BCB4043BD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C57E772A-1E85-4574-AAD6-CB6BBFFF600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3D1BB79D-F006-404D-9115-AA1E1590F5F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A06F4E2B-3907-460C-8AEA-8B1E80A9FD5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DDDCCE07-9AE6-4520-A3F6-B298F2B6BCE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971034B1-2B69-4782-9C8B-73FA3414447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626CBB0E-BBDC-4F16-BDC9-AE6886AB7BD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39615B86-D7D0-492E-B6E4-C2857C665BD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F9D164FE-A1D8-4549-A7AC-05636D6B8BA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CFA3B03D-C4C4-42B7-934E-460AEE47177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19D8FBE6-E524-4893-A169-AE99B710CFE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5992A929-4EE4-43AA-9239-8DB663AAA1C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B7330839-7B06-4CAF-BEAE-3F223320222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80F7A9AA-72FD-429D-B225-536C4344685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6D50ACA8-F5B0-441D-8432-B905AF7E7C3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9852DBD8-4E7E-463B-86FE-70570310FF3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6505A7A2-D471-49BE-B603-048EF724065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BC0F6AD3-CD2D-4BA4-9A17-BD651A9E817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9E593F04-C87A-45E8-8177-367D7B8FF33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A86728AD-394F-4648-9CD0-74C23F4BAA1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ACC8560C-1BA2-4F21-8A9D-44563E664F7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B173B771-900F-4F56-93AA-15BB2786653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3D7E23AD-8984-454F-80DE-A9D183D41B0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EF586436-432E-4F66-B244-E7544A8373B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639BE2D6-0BC2-4152-BB6E-0C7020A64A1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34DA6CB8-315C-45CD-B2AC-A9BE49374B7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9531AC78-28A5-4FAF-8F74-C25AFD11D6C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74825886-18BC-4847-A78B-1236EF81D18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C20F88EA-4DD9-4915-B997-034FF5F1BFB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DF3FF11E-59C4-4119-87D9-CE9931DF4B7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F58ADAC7-642D-4D5B-BFF9-B11E3D1C08F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D47B0C05-28E3-4261-91D1-8D58DF621EC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4663472C-DEA7-436B-B602-72C8EA2DB8F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5CFBEFB6-0062-4BF2-AB88-FB0576259E1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3AAA436E-5558-416A-BBF8-64ACE4B8F4D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EAC1EF16-21F1-4C60-82B4-7439F5D4C22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FA19A4A8-22B4-4DAC-9303-F404FB27135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FE69E154-1D99-4165-BB09-0A8B37BF789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6AA7EAEC-F0AE-45FD-AF0D-5DD640F341E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429FBC63-1EB2-4230-9E01-67AF463C17C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8B6F6B46-F2E6-4702-9090-36307A864B6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DEABF563-0406-437E-A96D-8D42281A69E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23D771A6-ADED-4895-A779-EF6927F18DA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E6085FB1-0678-494B-A045-B5E57C3FBCD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0138E24A-5B28-4F2F-8B9E-6091FBC2BD5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1E972F46-C60F-47A1-B14F-26F12191A82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399E5C6B-74B2-4437-8D30-F9A900CEF4B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611082BF-E9BB-48EB-B03E-5F8CB0D923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23041E7B-6696-437A-94E5-FFC672377B8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7C1A84B3-81EA-4B89-A28A-5521EEF63D2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F4D79BE2-F5A9-4F97-9215-F3274DB163A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8F750794-B73A-439D-B7F5-4156968B992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1D27A28C-E74A-4CD9-9AA0-E81602E459B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11475213-02BD-4723-9B5D-158E41E8D6E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07A0CEAE-B03F-4CB6-B72C-CC7F3A067B6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D2153CA8-BCAD-4A5F-A180-840AC23D2B7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6477B696-928C-4035-AECB-28F66879C82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66941486-F2DB-44F9-8893-FE56D46CB3C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6311EF49-8475-42BA-957E-DCAA502535B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696DB962-7CBB-457B-B9EA-0284D8EC37A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350E5C4A-871A-4165-96C5-7E6C7077E9D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95E12586-5D34-41F7-A260-813DE7A64C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3DFCA5C0-E6A2-4BED-8057-61313089080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C76C6D19-847C-4179-914F-C9AF39B101F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B51DB7E1-105A-4A42-B84E-2668345525E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5BC4741B-4BBF-4F2F-B134-70FF32C130B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9218D4C0-8DDA-4143-AAB7-B06E25CFF0B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F22EE650-1CAD-4C35-8B19-02262280354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5730F376-7194-43B4-AD81-46D9D84F527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4D349E85-4F79-4048-BE77-B0233BDA50C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E00EBC26-161C-46D7-BAF9-1F8B51E3F95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F16D0080-9850-42CF-A9DD-2721F5E89A3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A8A52203-13EC-4A7B-8218-F57E4B3985C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64C1BDD8-15C4-49AF-913B-3B5541C1BE1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E44A7360-9171-4007-8A34-2DF63926A20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19327985-CFE2-4742-9AC3-0A680976571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B83C5C46-269A-4880-8CDC-4D565E4EDBB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93CC0643-36CF-45FB-A466-72EFE274512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35F2A742-F082-4FD8-90C8-4BF00A11DE9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4B4470E3-1CC7-47F0-A702-F3B8E8423C7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7C271046-88FC-4CB6-937E-73CA6CB9187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A4A4DF83-E1AA-432E-923F-9CE6F47BE80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0AC3E2A0-ABEA-4121-A13A-746DABC724D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000E58BD-3519-45CA-8B6D-C4AA6EFA267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expression" priority="268" id="{E3BFABBA-A7D3-4156-8B36-40D0E49A3A75}">
            <xm:f>IF($V11&lt;PARAMÈTRES!$B$5,1,0)</xm:f>
            <x14:dxf>
              <font>
                <color rgb="FFFF0000"/>
              </font>
            </x14:dxf>
          </x14:cfRule>
          <x14:cfRule type="expression" priority="269" id="{9696641C-BC41-4FDA-B83D-2D6710AC0D96}">
            <xm:f>IF($V11=PARAMÈTRES!$B$5,1,0)</xm:f>
            <x14:dxf>
              <font>
                <color rgb="FFFFC000"/>
              </font>
            </x14:dxf>
          </x14:cfRule>
          <x14:cfRule type="expression" priority="270" id="{E6F0E8FC-A2B3-47FC-BA36-5104BF04BF9C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426D3700-83A3-40FB-ABA9-E51BBB2F48AF}">
            <xm:f>IF($V13&lt;PARAMÈTRES!$B$5,1,0)</xm:f>
            <x14:dxf>
              <font>
                <color rgb="FFFF0000"/>
              </font>
            </x14:dxf>
          </x14:cfRule>
          <x14:cfRule type="expression" priority="265" id="{741AF7C7-7126-499A-9B94-ED01E21BD676}">
            <xm:f>IF($V13=PARAMÈTRES!$B$5,1,0)</xm:f>
            <x14:dxf>
              <font>
                <color rgb="FFFFC000"/>
              </font>
            </x14:dxf>
          </x14:cfRule>
          <x14:cfRule type="expression" priority="266" id="{0CEF92AD-D6F1-4D0E-9B99-5AC1F7B5BEEF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4BF70B8F-3FF2-4AA1-AD9A-0725A420AFDB}">
            <xm:f>IF($V15&lt;PARAMÈTRES!$B$5,1,0)</xm:f>
            <x14:dxf>
              <font>
                <color rgb="FFFF0000"/>
              </font>
            </x14:dxf>
          </x14:cfRule>
          <x14:cfRule type="expression" priority="261" id="{475CC0D2-61B7-4313-8E3D-8AFB7E161686}">
            <xm:f>IF($V15=PARAMÈTRES!$B$5,1,0)</xm:f>
            <x14:dxf>
              <font>
                <color rgb="FFFFC000"/>
              </font>
            </x14:dxf>
          </x14:cfRule>
          <x14:cfRule type="expression" priority="262" id="{C4082CBE-FA12-4EC6-A061-FFB9500D7D88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8E67D434-BBE1-49EC-AE3C-0B217E58E4C0}">
            <xm:f>IF($V17&lt;PARAMÈTRES!$B$5,1,0)</xm:f>
            <x14:dxf>
              <font>
                <color rgb="FFFF0000"/>
              </font>
            </x14:dxf>
          </x14:cfRule>
          <x14:cfRule type="expression" priority="257" id="{1457BC03-8031-4239-90A3-3E989AC168F7}">
            <xm:f>IF($V17=PARAMÈTRES!$B$5,1,0)</xm:f>
            <x14:dxf>
              <font>
                <color rgb="FFFFC000"/>
              </font>
            </x14:dxf>
          </x14:cfRule>
          <x14:cfRule type="expression" priority="258" id="{B369D434-CC54-4099-B74F-CD1E2C0370A5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6C8B0FBE-136A-44DD-8188-B24E96035B04}">
            <xm:f>IF($V19&lt;PARAMÈTRES!$B$5,1,0)</xm:f>
            <x14:dxf>
              <font>
                <color rgb="FFFF0000"/>
              </font>
            </x14:dxf>
          </x14:cfRule>
          <x14:cfRule type="expression" priority="253" id="{3FEF2190-4265-4808-A1A5-FF94799AA76B}">
            <xm:f>IF($V19=PARAMÈTRES!$B$5,1,0)</xm:f>
            <x14:dxf>
              <font>
                <color rgb="FFFFC000"/>
              </font>
            </x14:dxf>
          </x14:cfRule>
          <x14:cfRule type="expression" priority="254" id="{10803C7A-0387-4D02-AC9E-C3E221941B27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C5377BFE-7DC1-4679-AF9A-61280D102541}">
            <xm:f>IF($V21&lt;PARAMÈTRES!$B$5,1,0)</xm:f>
            <x14:dxf>
              <font>
                <color rgb="FFFF0000"/>
              </font>
            </x14:dxf>
          </x14:cfRule>
          <x14:cfRule type="expression" priority="249" id="{3FA080E2-3D1C-46A0-8968-E8E8D09CA612}">
            <xm:f>IF($V21=PARAMÈTRES!$B$5,1,0)</xm:f>
            <x14:dxf>
              <font>
                <color rgb="FFFFC000"/>
              </font>
            </x14:dxf>
          </x14:cfRule>
          <x14:cfRule type="expression" priority="250" id="{836602B8-98DE-4CBB-8BE7-5877E9A6BF4F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2D3646A8-BB31-491A-968C-F6E64041E641}">
            <xm:f>IF($V23&lt;PARAMÈTRES!$B$5,1,0)</xm:f>
            <x14:dxf>
              <font>
                <color rgb="FFFF0000"/>
              </font>
            </x14:dxf>
          </x14:cfRule>
          <x14:cfRule type="expression" priority="245" id="{007146F6-085D-4691-AA6A-019A99785877}">
            <xm:f>IF($V23=PARAMÈTRES!$B$5,1,0)</xm:f>
            <x14:dxf>
              <font>
                <color rgb="FFFFC000"/>
              </font>
            </x14:dxf>
          </x14:cfRule>
          <x14:cfRule type="expression" priority="246" id="{4BF5BC96-F6CA-42E1-9FEB-0F33EAE41BC4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0AFFF497-D021-4AB5-B748-8B1A6FE3E348}">
            <xm:f>IF($V25&lt;PARAMÈTRES!$B$5,1,0)</xm:f>
            <x14:dxf>
              <font>
                <color rgb="FFFF0000"/>
              </font>
            </x14:dxf>
          </x14:cfRule>
          <x14:cfRule type="expression" priority="241" id="{B1C5CA6E-A98C-42EE-B19A-547DAC919279}">
            <xm:f>IF($V25=PARAMÈTRES!$B$5,1,0)</xm:f>
            <x14:dxf>
              <font>
                <color rgb="FFFFC000"/>
              </font>
            </x14:dxf>
          </x14:cfRule>
          <x14:cfRule type="expression" priority="242" id="{36744E5A-B3FD-4ABE-BA71-564DDC5EB429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46BB117B-D9FF-4971-9639-B4B4C3127BEC}">
            <xm:f>IF($V27&lt;PARAMÈTRES!$B$5,1,0)</xm:f>
            <x14:dxf>
              <font>
                <color rgb="FFFF0000"/>
              </font>
            </x14:dxf>
          </x14:cfRule>
          <x14:cfRule type="expression" priority="237" id="{0E606087-8F01-42A4-891B-9F2573B20197}">
            <xm:f>IF($V27=PARAMÈTRES!$B$5,1,0)</xm:f>
            <x14:dxf>
              <font>
                <color rgb="FFFFC000"/>
              </font>
            </x14:dxf>
          </x14:cfRule>
          <x14:cfRule type="expression" priority="238" id="{ABFD9572-1495-42C7-87FA-DA46ADCF27F7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1BA57F79-FCA1-41D1-80CF-01A93B5E000D}">
            <xm:f>IF($V29&lt;PARAMÈTRES!$B$5,1,0)</xm:f>
            <x14:dxf>
              <font>
                <color rgb="FFFF0000"/>
              </font>
            </x14:dxf>
          </x14:cfRule>
          <x14:cfRule type="expression" priority="233" id="{269CC7A8-66D0-4247-B65A-0F6E32553351}">
            <xm:f>IF($V29=PARAMÈTRES!$B$5,1,0)</xm:f>
            <x14:dxf>
              <font>
                <color rgb="FFFFC000"/>
              </font>
            </x14:dxf>
          </x14:cfRule>
          <x14:cfRule type="expression" priority="234" id="{E0915D00-F160-4922-9DA2-E667D95B2FA3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2DFF57D9-544A-4EDA-BD7E-81154F3B38E0}">
            <xm:f>IF($V31&lt;PARAMÈTRES!$B$5,1,0)</xm:f>
            <x14:dxf>
              <font>
                <color rgb="FFFF0000"/>
              </font>
            </x14:dxf>
          </x14:cfRule>
          <x14:cfRule type="expression" priority="229" id="{06F86BAD-270F-432A-B46B-89402B4D4EB6}">
            <xm:f>IF($V31=PARAMÈTRES!$B$5,1,0)</xm:f>
            <x14:dxf>
              <font>
                <color rgb="FFFFC000"/>
              </font>
            </x14:dxf>
          </x14:cfRule>
          <x14:cfRule type="expression" priority="230" id="{F4006362-D77B-4EAD-8123-FB22D200FCFE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DF524FDB-3B68-48D9-B6D7-8B2137FD3E6A}">
            <xm:f>IF($V33&lt;PARAMÈTRES!$B$5,1,0)</xm:f>
            <x14:dxf>
              <font>
                <color rgb="FFFF0000"/>
              </font>
            </x14:dxf>
          </x14:cfRule>
          <x14:cfRule type="expression" priority="225" id="{5C031410-FABE-45D7-BC11-2C2168A6A970}">
            <xm:f>IF($V33=PARAMÈTRES!$B$5,1,0)</xm:f>
            <x14:dxf>
              <font>
                <color rgb="FFFFC000"/>
              </font>
            </x14:dxf>
          </x14:cfRule>
          <x14:cfRule type="expression" priority="226" id="{2C198E10-DB28-49C5-B59C-38ED497F2D37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A7C0485A-C48F-4B78-9321-DEE68A0FCAC7}">
            <xm:f>IF($V35&lt;PARAMÈTRES!$B$5,1,0)</xm:f>
            <x14:dxf>
              <font>
                <color rgb="FFFF0000"/>
              </font>
            </x14:dxf>
          </x14:cfRule>
          <x14:cfRule type="expression" priority="221" id="{B33D5001-7164-457F-BB8F-D1812F520F1C}">
            <xm:f>IF($V35=PARAMÈTRES!$B$5,1,0)</xm:f>
            <x14:dxf>
              <font>
                <color rgb="FFFFC000"/>
              </font>
            </x14:dxf>
          </x14:cfRule>
          <x14:cfRule type="expression" priority="222" id="{DE67A667-A0C7-415D-998D-EC0F854E6374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534D3B3A-9D30-445B-A5B9-2F1956753208}">
            <xm:f>IF($V37&lt;PARAMÈTRES!$B$5,1,0)</xm:f>
            <x14:dxf>
              <font>
                <color rgb="FFFF0000"/>
              </font>
            </x14:dxf>
          </x14:cfRule>
          <x14:cfRule type="expression" priority="217" id="{7EB70AF9-F04B-4FBC-AAA5-4572289F1DFD}">
            <xm:f>IF($V37=PARAMÈTRES!$B$5,1,0)</xm:f>
            <x14:dxf>
              <font>
                <color rgb="FFFFC000"/>
              </font>
            </x14:dxf>
          </x14:cfRule>
          <x14:cfRule type="expression" priority="218" id="{D48975DC-9F48-4CC6-8357-F6F1F9DB3AC3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3704819A-2F97-4532-AFE7-CB02238C5CFC}">
            <xm:f>IF($V39&lt;PARAMÈTRES!$B$5,1,0)</xm:f>
            <x14:dxf>
              <font>
                <color rgb="FFFF0000"/>
              </font>
            </x14:dxf>
          </x14:cfRule>
          <x14:cfRule type="expression" priority="213" id="{20F445A1-4A61-498B-90F3-6AA3925B7AA1}">
            <xm:f>IF($V39=PARAMÈTRES!$B$5,1,0)</xm:f>
            <x14:dxf>
              <font>
                <color rgb="FFFFC000"/>
              </font>
            </x14:dxf>
          </x14:cfRule>
          <x14:cfRule type="expression" priority="214" id="{143481DA-8E17-46D6-A673-00539DA34174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A02532CB-686B-4A75-B4C6-E54482B8E366}">
            <xm:f>IF($V41&lt;PARAMÈTRES!$B$5,1,0)</xm:f>
            <x14:dxf>
              <font>
                <color rgb="FFFF0000"/>
              </font>
            </x14:dxf>
          </x14:cfRule>
          <x14:cfRule type="expression" priority="209" id="{BB83FA46-78C8-4BCE-82A9-B292BEB1E2CA}">
            <xm:f>IF($V41=PARAMÈTRES!$B$5,1,0)</xm:f>
            <x14:dxf>
              <font>
                <color rgb="FFFFC000"/>
              </font>
            </x14:dxf>
          </x14:cfRule>
          <x14:cfRule type="expression" priority="210" id="{BAD56E30-FBB5-4DE5-9156-3EDB6699970C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2CE0EA4C-9435-4EB4-9786-4605D5EA9E9F}">
            <xm:f>IF($V43&lt;PARAMÈTRES!$B$5,1,0)</xm:f>
            <x14:dxf>
              <font>
                <color rgb="FFFF0000"/>
              </font>
            </x14:dxf>
          </x14:cfRule>
          <x14:cfRule type="expression" priority="205" id="{85E78E44-0C9E-4D8C-916B-2ECCFFE074F2}">
            <xm:f>IF($V43=PARAMÈTRES!$B$5,1,0)</xm:f>
            <x14:dxf>
              <font>
                <color rgb="FFFFC000"/>
              </font>
            </x14:dxf>
          </x14:cfRule>
          <x14:cfRule type="expression" priority="206" id="{ECB271EC-6B71-4115-B0E2-B53A2301EA7D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F3B27C3C-AA4C-4AA2-9DE0-FEF28C2F2E44}">
            <xm:f>IF($V45&lt;PARAMÈTRES!$B$5,1,0)</xm:f>
            <x14:dxf>
              <font>
                <color rgb="FFFF0000"/>
              </font>
            </x14:dxf>
          </x14:cfRule>
          <x14:cfRule type="expression" priority="201" id="{A5B30E52-5CAF-4A8B-ABDB-8FEE751F25E0}">
            <xm:f>IF($V45=PARAMÈTRES!$B$5,1,0)</xm:f>
            <x14:dxf>
              <font>
                <color rgb="FFFFC000"/>
              </font>
            </x14:dxf>
          </x14:cfRule>
          <x14:cfRule type="expression" priority="202" id="{A94C90D3-1B0F-4C49-83BE-19D381BB0C69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7DFB4EBA-5B02-4F13-A458-B3CE9EB34C6F}">
            <xm:f>IF($V47&lt;PARAMÈTRES!$B$5,1,0)</xm:f>
            <x14:dxf>
              <font>
                <color rgb="FFFF0000"/>
              </font>
            </x14:dxf>
          </x14:cfRule>
          <x14:cfRule type="expression" priority="197" id="{D81AEC10-261D-415A-90D1-EC1B66C5B7F6}">
            <xm:f>IF($V47=PARAMÈTRES!$B$5,1,0)</xm:f>
            <x14:dxf>
              <font>
                <color rgb="FFFFC000"/>
              </font>
            </x14:dxf>
          </x14:cfRule>
          <x14:cfRule type="expression" priority="198" id="{5A7D5AF4-A7E7-4D32-ACD7-E5D0393ABAAB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5322910B-3D48-47E3-ADE0-4C5FF488C566}">
            <xm:f>IF($V49&lt;PARAMÈTRES!$B$5,1,0)</xm:f>
            <x14:dxf>
              <font>
                <color rgb="FFFF0000"/>
              </font>
            </x14:dxf>
          </x14:cfRule>
          <x14:cfRule type="expression" priority="193" id="{E723702B-06A6-4E69-93E1-D132447E88AE}">
            <xm:f>IF($V49=PARAMÈTRES!$B$5,1,0)</xm:f>
            <x14:dxf>
              <font>
                <color rgb="FFFFC000"/>
              </font>
            </x14:dxf>
          </x14:cfRule>
          <x14:cfRule type="expression" priority="194" id="{ECC60ABB-D9FC-4B93-8995-970DDEF8D724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BCCD5116-D586-4D8C-BBD6-BE5780B53A2D}">
            <xm:f>IF($V51&lt;PARAMÈTRES!$B$5,1,0)</xm:f>
            <x14:dxf>
              <font>
                <color rgb="FFFF0000"/>
              </font>
            </x14:dxf>
          </x14:cfRule>
          <x14:cfRule type="expression" priority="189" id="{DF5A706B-FC4D-49A5-8A47-976DBC4260A5}">
            <xm:f>IF($V51=PARAMÈTRES!$B$5,1,0)</xm:f>
            <x14:dxf>
              <font>
                <color rgb="FFFFC000"/>
              </font>
            </x14:dxf>
          </x14:cfRule>
          <x14:cfRule type="expression" priority="190" id="{8AFC81CE-1805-4771-9B7C-AC5E40E33176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2E232D03-408B-4FC5-8696-979F157A4572}">
            <xm:f>IF($V53&lt;PARAMÈTRES!$B$5,1,0)</xm:f>
            <x14:dxf>
              <font>
                <color rgb="FFFF0000"/>
              </font>
            </x14:dxf>
          </x14:cfRule>
          <x14:cfRule type="expression" priority="185" id="{6F8850C9-E2B8-49CD-9B79-4262854C6C22}">
            <xm:f>IF($V53=PARAMÈTRES!$B$5,1,0)</xm:f>
            <x14:dxf>
              <font>
                <color rgb="FFFFC000"/>
              </font>
            </x14:dxf>
          </x14:cfRule>
          <x14:cfRule type="expression" priority="186" id="{73DD3926-C05F-4B79-A703-54A4BCC5914D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B8EF89FF-87B5-4122-BA4B-364BEFA6BB43}">
            <xm:f>IF($V55&lt;PARAMÈTRES!$B$5,1,0)</xm:f>
            <x14:dxf>
              <font>
                <color rgb="FFFF0000"/>
              </font>
            </x14:dxf>
          </x14:cfRule>
          <x14:cfRule type="expression" priority="181" id="{F9D0347A-D46E-4095-A6C7-FE74D13F0763}">
            <xm:f>IF($V55=PARAMÈTRES!$B$5,1,0)</xm:f>
            <x14:dxf>
              <font>
                <color rgb="FFFFC000"/>
              </font>
            </x14:dxf>
          </x14:cfRule>
          <x14:cfRule type="expression" priority="182" id="{4E5CA732-E33B-4F21-860C-B2BCDDE6876C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4433DA72-D267-4177-8921-1486CEB3CA88}">
            <xm:f>IF($V57&lt;PARAMÈTRES!$B$5,1,0)</xm:f>
            <x14:dxf>
              <font>
                <color rgb="FFFF0000"/>
              </font>
            </x14:dxf>
          </x14:cfRule>
          <x14:cfRule type="expression" priority="177" id="{5E14BBEA-5362-4A94-9FEE-0EA4927C1BA0}">
            <xm:f>IF($V57=PARAMÈTRES!$B$5,1,0)</xm:f>
            <x14:dxf>
              <font>
                <color rgb="FFFFC000"/>
              </font>
            </x14:dxf>
          </x14:cfRule>
          <x14:cfRule type="expression" priority="178" id="{146425FD-83BA-4899-86E1-0FD9D62AEE5A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5DC9C756-1759-40FF-815E-C58973DDA588}">
            <xm:f>IF($V59&lt;PARAMÈTRES!$B$5,1,0)</xm:f>
            <x14:dxf>
              <font>
                <color rgb="FFFF0000"/>
              </font>
            </x14:dxf>
          </x14:cfRule>
          <x14:cfRule type="expression" priority="173" id="{750BEF8B-7DF3-416C-97E8-BFE9634BA07E}">
            <xm:f>IF($V59=PARAMÈTRES!$B$5,1,0)</xm:f>
            <x14:dxf>
              <font>
                <color rgb="FFFFC000"/>
              </font>
            </x14:dxf>
          </x14:cfRule>
          <x14:cfRule type="expression" priority="174" id="{DB678877-BC86-4822-89CB-9B08DCF2F7CE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02C188AD-6774-4E38-A7EA-B0E48C6EE4A9}">
            <xm:f>IF($V61&lt;PARAMÈTRES!$B$5,1,0)</xm:f>
            <x14:dxf>
              <font>
                <color rgb="FFFF0000"/>
              </font>
            </x14:dxf>
          </x14:cfRule>
          <x14:cfRule type="expression" priority="169" id="{24640858-6994-464C-A8B4-69D304716681}">
            <xm:f>IF($V61=PARAMÈTRES!$B$5,1,0)</xm:f>
            <x14:dxf>
              <font>
                <color rgb="FFFFC000"/>
              </font>
            </x14:dxf>
          </x14:cfRule>
          <x14:cfRule type="expression" priority="170" id="{04DD14DC-6FAA-4BD5-A0FE-E2CB55D51AB7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7D5D555F-3B9F-4DC9-B982-822C4D4657F3}">
            <xm:f>IF($V63&lt;PARAMÈTRES!$B$5,1,0)</xm:f>
            <x14:dxf>
              <font>
                <color rgb="FFFF0000"/>
              </font>
            </x14:dxf>
          </x14:cfRule>
          <x14:cfRule type="expression" priority="165" id="{CCDB7313-AC4E-4839-AFDD-2823F6F922CD}">
            <xm:f>IF($V63=PARAMÈTRES!$B$5,1,0)</xm:f>
            <x14:dxf>
              <font>
                <color rgb="FFFFC000"/>
              </font>
            </x14:dxf>
          </x14:cfRule>
          <x14:cfRule type="expression" priority="166" id="{33AA1024-911E-4127-9379-45BC1632E59F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E80935E4-0CBE-4BC7-ADD1-ADB70AD73F7F}">
            <xm:f>IF($V65&lt;PARAMÈTRES!$B$5,1,0)</xm:f>
            <x14:dxf>
              <font>
                <color rgb="FFFF0000"/>
              </font>
            </x14:dxf>
          </x14:cfRule>
          <x14:cfRule type="expression" priority="161" id="{989A8F8D-06A9-4A4D-B79C-999E7595C66D}">
            <xm:f>IF($V65=PARAMÈTRES!$B$5,1,0)</xm:f>
            <x14:dxf>
              <font>
                <color rgb="FFFFC000"/>
              </font>
            </x14:dxf>
          </x14:cfRule>
          <x14:cfRule type="expression" priority="162" id="{EE9BC904-CE7F-49CB-9747-3BDDFFD234BA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3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MARS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MARS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43891</v>
      </c>
      <c r="B9" s="9">
        <f>DATE($B$2,$B$1,1)</f>
        <v>43891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43892</v>
      </c>
      <c r="B11" s="9">
        <f>IF(A9="","",IF(MONTH(A9+1)=MONTH(A9),A9+1,""))</f>
        <v>43892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43893</v>
      </c>
      <c r="B13" s="9">
        <f>IF(A11="","",IF(MONTH(A11+1)=MONTH(A11),A11+1,""))</f>
        <v>43893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43894</v>
      </c>
      <c r="B15" s="9">
        <f>IF(A13="","",IF(MONTH(A13+1)=MONTH(A13),A13+1,""))</f>
        <v>43894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43895</v>
      </c>
      <c r="B17" s="9">
        <f t="shared" ref="B17" si="1">IF(A15="","",IF(MONTH(A15+1)=MONTH(A15),A15+1,""))</f>
        <v>43895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43896</v>
      </c>
      <c r="B19" s="9">
        <f>IF(A17="","",IF(MONTH(A17+1)=MONTH(A17),A17+1,""))</f>
        <v>43896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43897</v>
      </c>
      <c r="B21" s="9">
        <f>IF(A19="","",IF(MONTH(A19+1)=MONTH(A19),A19+1,""))</f>
        <v>43897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43898</v>
      </c>
      <c r="B23" s="9">
        <f>IF(A21="","",IF(MONTH(A21+1)=MONTH(A21),A21+1,""))</f>
        <v>43898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43899</v>
      </c>
      <c r="B25" s="9">
        <f>IF(A23="","",IF(MONTH(A23+1)=MONTH(A23),A23+1,""))</f>
        <v>43899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43900</v>
      </c>
      <c r="B27" s="9">
        <f>IF(A25="","",IF(MONTH(A25+1)=MONTH(A25),A25+1,""))</f>
        <v>43900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43901</v>
      </c>
      <c r="B29" s="9">
        <f>IF(A27="","",IF(MONTH(A27+1)=MONTH(A27),A27+1,""))</f>
        <v>43901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43902</v>
      </c>
      <c r="B31" s="9">
        <f>IF(A29="","",IF(MONTH(A29+1)=MONTH(A29),A29+1,""))</f>
        <v>43902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43903</v>
      </c>
      <c r="B33" s="9">
        <f>IF(A31="","",IF(MONTH(A31+1)=MONTH(A31),A31+1,""))</f>
        <v>43903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43904</v>
      </c>
      <c r="B35" s="9">
        <f>IF(A33="","",IF(MONTH(A33+1)=MONTH(A33),A33+1,""))</f>
        <v>43904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43905</v>
      </c>
      <c r="B37" s="9">
        <f>IF(A35="","",IF(MONTH(A35+1)=MONTH(A35),A35+1,""))</f>
        <v>43905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43906</v>
      </c>
      <c r="B39" s="9">
        <f>IF(A37="","",IF(MONTH(A37+1)=MONTH(A37),A37+1,""))</f>
        <v>43906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43907</v>
      </c>
      <c r="B41" s="9">
        <f>IF(A39="","",IF(MONTH(A39+1)=MONTH(A39),A39+1,""))</f>
        <v>43907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43908</v>
      </c>
      <c r="B43" s="9">
        <f>IF(A41="","",IF(MONTH(A41+1)=MONTH(A41),A41+1,""))</f>
        <v>43908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43909</v>
      </c>
      <c r="B45" s="9">
        <f>IF(A43="","",IF(MONTH(A43+1)=MONTH(A43),A43+1,""))</f>
        <v>43909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43910</v>
      </c>
      <c r="B47" s="9">
        <f>IF(A45="","",IF(MONTH(A45+1)=MONTH(A45),A45+1,""))</f>
        <v>43910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43911</v>
      </c>
      <c r="B49" s="9">
        <f>IF(A47="","",IF(MONTH(A47+1)=MONTH(A47),A47+1,""))</f>
        <v>43911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43912</v>
      </c>
      <c r="B51" s="9">
        <f>IF(A49="","",IF(MONTH(A49+1)=MONTH(A49),A49+1,""))</f>
        <v>43912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43913</v>
      </c>
      <c r="B53" s="9">
        <f>IF(A51="","",IF(MONTH(A51+1)=MONTH(A51),A51+1,""))</f>
        <v>43913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43914</v>
      </c>
      <c r="B55" s="9">
        <f>IF(A53="","",IF(MONTH(A53+1)=MONTH(A53),A53+1,""))</f>
        <v>43914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43915</v>
      </c>
      <c r="B57" s="9">
        <f>IF(A55="","",IF(MONTH(A55+1)=MONTH(A55),A55+1,""))</f>
        <v>43915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43916</v>
      </c>
      <c r="B59" s="9">
        <f>IF(A57="","",IF(MONTH(A57+1)=MONTH(A57),A57+1,""))</f>
        <v>43916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43917</v>
      </c>
      <c r="B61" s="9">
        <f>IF(A59="","",IF(MONTH(A59+1)=MONTH(A59),A59+1,""))</f>
        <v>43917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43918</v>
      </c>
      <c r="B63" s="9">
        <f>IF(A61="","",IF(MONTH(A61+1)=MONTH(A61),A61+1,""))</f>
        <v>43918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43919</v>
      </c>
      <c r="B65" s="9">
        <f>IF(A63="","",IF(MONTH(A63+1)=MONTH(A63),A63+1,""))</f>
        <v>43919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43920</v>
      </c>
      <c r="B67" s="9">
        <f>IF(A65="","",IF(MONTH(A65+1)=MONTH(A65),A65+1,""))</f>
        <v>43920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43921</v>
      </c>
      <c r="B69" s="9">
        <f>IF(A67="","",IF(MONTH(A67+1)=MONTH(A67),A67+1,""))</f>
        <v>43921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vxRcXDlxYmvtuL1t++KpnHJa0qKOT4vNxKArj6w2ybmub/skw1Rulrlf2RWZF8c2pCzm9TUqVETGZJdD0nGy3g==" saltValue="NeQmeRSQraPtlwvTH9SiXA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3977" priority="403" operator="lessThan">
      <formula>0.000694444444444444</formula>
    </cfRule>
  </conditionalFormatting>
  <conditionalFormatting sqref="X9">
    <cfRule type="expression" dxfId="3976" priority="395">
      <formula>IF($V9="",1,0)</formula>
    </cfRule>
  </conditionalFormatting>
  <conditionalFormatting sqref="V9">
    <cfRule type="expression" dxfId="3975" priority="391">
      <formula>IF($V9="",1,0)</formula>
    </cfRule>
  </conditionalFormatting>
  <conditionalFormatting sqref="V11">
    <cfRule type="expression" dxfId="3974" priority="387">
      <formula>IF($V11="",1,0)</formula>
    </cfRule>
  </conditionalFormatting>
  <conditionalFormatting sqref="V13">
    <cfRule type="expression" dxfId="3973" priority="383">
      <formula>IF($V13="",1,0)</formula>
    </cfRule>
  </conditionalFormatting>
  <conditionalFormatting sqref="V15">
    <cfRule type="expression" dxfId="3972" priority="379">
      <formula>IF($V15="",1,0)</formula>
    </cfRule>
  </conditionalFormatting>
  <conditionalFormatting sqref="V17">
    <cfRule type="expression" dxfId="3971" priority="375">
      <formula>IF($V17="",1,0)</formula>
    </cfRule>
  </conditionalFormatting>
  <conditionalFormatting sqref="V19">
    <cfRule type="expression" dxfId="3970" priority="371">
      <formula>IF($V19="",1,0)</formula>
    </cfRule>
  </conditionalFormatting>
  <conditionalFormatting sqref="V21">
    <cfRule type="expression" dxfId="3969" priority="367">
      <formula>IF($V21="",1,0)</formula>
    </cfRule>
  </conditionalFormatting>
  <conditionalFormatting sqref="V23">
    <cfRule type="expression" dxfId="3968" priority="363">
      <formula>IF($V23="",1,0)</formula>
    </cfRule>
  </conditionalFormatting>
  <conditionalFormatting sqref="V25">
    <cfRule type="expression" dxfId="3967" priority="359">
      <formula>IF($V25="",1,0)</formula>
    </cfRule>
  </conditionalFormatting>
  <conditionalFormatting sqref="V27">
    <cfRule type="expression" dxfId="3966" priority="355">
      <formula>IF($V27="",1,0)</formula>
    </cfRule>
  </conditionalFormatting>
  <conditionalFormatting sqref="V29">
    <cfRule type="expression" dxfId="3965" priority="351">
      <formula>IF($V29="",1,0)</formula>
    </cfRule>
  </conditionalFormatting>
  <conditionalFormatting sqref="V31">
    <cfRule type="expression" dxfId="3964" priority="347">
      <formula>IF($V31="",1,0)</formula>
    </cfRule>
  </conditionalFormatting>
  <conditionalFormatting sqref="V33">
    <cfRule type="expression" dxfId="3963" priority="343">
      <formula>IF($V33="",1,0)</formula>
    </cfRule>
  </conditionalFormatting>
  <conditionalFormatting sqref="V35">
    <cfRule type="expression" dxfId="3962" priority="339">
      <formula>IF($V35="",1,0)</formula>
    </cfRule>
  </conditionalFormatting>
  <conditionalFormatting sqref="V37">
    <cfRule type="expression" dxfId="3961" priority="335">
      <formula>IF($V37="",1,0)</formula>
    </cfRule>
  </conditionalFormatting>
  <conditionalFormatting sqref="V39">
    <cfRule type="expression" dxfId="3960" priority="331">
      <formula>IF($V39="",1,0)</formula>
    </cfRule>
  </conditionalFormatting>
  <conditionalFormatting sqref="V41">
    <cfRule type="expression" dxfId="3959" priority="327">
      <formula>IF($V41="",1,0)</formula>
    </cfRule>
  </conditionalFormatting>
  <conditionalFormatting sqref="V43">
    <cfRule type="expression" dxfId="3958" priority="323">
      <formula>IF($V43="",1,0)</formula>
    </cfRule>
  </conditionalFormatting>
  <conditionalFormatting sqref="V45">
    <cfRule type="expression" dxfId="3957" priority="319">
      <formula>IF($V45="",1,0)</formula>
    </cfRule>
  </conditionalFormatting>
  <conditionalFormatting sqref="V47">
    <cfRule type="expression" dxfId="3956" priority="315">
      <formula>IF($V47="",1,0)</formula>
    </cfRule>
  </conditionalFormatting>
  <conditionalFormatting sqref="V49">
    <cfRule type="expression" dxfId="3955" priority="311">
      <formula>IF($V49="",1,0)</formula>
    </cfRule>
  </conditionalFormatting>
  <conditionalFormatting sqref="V51">
    <cfRule type="expression" dxfId="3954" priority="307">
      <formula>IF($V51="",1,0)</formula>
    </cfRule>
  </conditionalFormatting>
  <conditionalFormatting sqref="V53">
    <cfRule type="expression" dxfId="3953" priority="303">
      <formula>IF($V53="",1,0)</formula>
    </cfRule>
  </conditionalFormatting>
  <conditionalFormatting sqref="V55">
    <cfRule type="expression" dxfId="3952" priority="299">
      <formula>IF($V55="",1,0)</formula>
    </cfRule>
  </conditionalFormatting>
  <conditionalFormatting sqref="V57">
    <cfRule type="expression" dxfId="3951" priority="295">
      <formula>IF($V57="",1,0)</formula>
    </cfRule>
  </conditionalFormatting>
  <conditionalFormatting sqref="V59">
    <cfRule type="expression" dxfId="3950" priority="291">
      <formula>IF($V59="",1,0)</formula>
    </cfRule>
  </conditionalFormatting>
  <conditionalFormatting sqref="V61">
    <cfRule type="expression" dxfId="3949" priority="287">
      <formula>IF($V61="",1,0)</formula>
    </cfRule>
  </conditionalFormatting>
  <conditionalFormatting sqref="V63">
    <cfRule type="expression" dxfId="3948" priority="283">
      <formula>IF($V63="",1,0)</formula>
    </cfRule>
  </conditionalFormatting>
  <conditionalFormatting sqref="V65">
    <cfRule type="expression" dxfId="3947" priority="279">
      <formula>IF($V65="",1,0)</formula>
    </cfRule>
  </conditionalFormatting>
  <conditionalFormatting sqref="V67">
    <cfRule type="expression" dxfId="3946" priority="275">
      <formula>IF($V67="",1,0)</formula>
    </cfRule>
  </conditionalFormatting>
  <conditionalFormatting sqref="V69">
    <cfRule type="expression" dxfId="3945" priority="271">
      <formula>IF($V69="",1,0)</formula>
    </cfRule>
  </conditionalFormatting>
  <conditionalFormatting sqref="X11">
    <cfRule type="expression" dxfId="3944" priority="267">
      <formula>IF($V11="",1,0)</formula>
    </cfRule>
  </conditionalFormatting>
  <conditionalFormatting sqref="X13">
    <cfRule type="expression" dxfId="3943" priority="263">
      <formula>IF($V13="",1,0)</formula>
    </cfRule>
  </conditionalFormatting>
  <conditionalFormatting sqref="X15">
    <cfRule type="expression" dxfId="3942" priority="259">
      <formula>IF($V15="",1,0)</formula>
    </cfRule>
  </conditionalFormatting>
  <conditionalFormatting sqref="X17">
    <cfRule type="expression" dxfId="3941" priority="255">
      <formula>IF($V17="",1,0)</formula>
    </cfRule>
  </conditionalFormatting>
  <conditionalFormatting sqref="X19">
    <cfRule type="expression" dxfId="3940" priority="251">
      <formula>IF($V19="",1,0)</formula>
    </cfRule>
  </conditionalFormatting>
  <conditionalFormatting sqref="X21">
    <cfRule type="expression" dxfId="3939" priority="247">
      <formula>IF($V21="",1,0)</formula>
    </cfRule>
  </conditionalFormatting>
  <conditionalFormatting sqref="X23">
    <cfRule type="expression" dxfId="3938" priority="243">
      <formula>IF($V23="",1,0)</formula>
    </cfRule>
  </conditionalFormatting>
  <conditionalFormatting sqref="X25">
    <cfRule type="expression" dxfId="3937" priority="239">
      <formula>IF($V25="",1,0)</formula>
    </cfRule>
  </conditionalFormatting>
  <conditionalFormatting sqref="X27">
    <cfRule type="expression" dxfId="3936" priority="235">
      <formula>IF($V27="",1,0)</formula>
    </cfRule>
  </conditionalFormatting>
  <conditionalFormatting sqref="X29">
    <cfRule type="expression" dxfId="3935" priority="231">
      <formula>IF($V29="",1,0)</formula>
    </cfRule>
  </conditionalFormatting>
  <conditionalFormatting sqref="X31">
    <cfRule type="expression" dxfId="3934" priority="227">
      <formula>IF($V31="",1,0)</formula>
    </cfRule>
  </conditionalFormatting>
  <conditionalFormatting sqref="X33">
    <cfRule type="expression" dxfId="3933" priority="223">
      <formula>IF($V33="",1,0)</formula>
    </cfRule>
  </conditionalFormatting>
  <conditionalFormatting sqref="X35">
    <cfRule type="expression" dxfId="3932" priority="219">
      <formula>IF($V35="",1,0)</formula>
    </cfRule>
  </conditionalFormatting>
  <conditionalFormatting sqref="X37">
    <cfRule type="expression" dxfId="3931" priority="215">
      <formula>IF($V37="",1,0)</formula>
    </cfRule>
  </conditionalFormatting>
  <conditionalFormatting sqref="X39">
    <cfRule type="expression" dxfId="3930" priority="211">
      <formula>IF($V39="",1,0)</formula>
    </cfRule>
  </conditionalFormatting>
  <conditionalFormatting sqref="X41">
    <cfRule type="expression" dxfId="3929" priority="207">
      <formula>IF($V41="",1,0)</formula>
    </cfRule>
  </conditionalFormatting>
  <conditionalFormatting sqref="X43">
    <cfRule type="expression" dxfId="3928" priority="203">
      <formula>IF($V43="",1,0)</formula>
    </cfRule>
  </conditionalFormatting>
  <conditionalFormatting sqref="X45">
    <cfRule type="expression" dxfId="3927" priority="199">
      <formula>IF($V45="",1,0)</formula>
    </cfRule>
  </conditionalFormatting>
  <conditionalFormatting sqref="X47">
    <cfRule type="expression" dxfId="3926" priority="195">
      <formula>IF($V47="",1,0)</formula>
    </cfRule>
  </conditionalFormatting>
  <conditionalFormatting sqref="X49">
    <cfRule type="expression" dxfId="3925" priority="191">
      <formula>IF($V49="",1,0)</formula>
    </cfRule>
  </conditionalFormatting>
  <conditionalFormatting sqref="X51">
    <cfRule type="expression" dxfId="3924" priority="187">
      <formula>IF($V51="",1,0)</formula>
    </cfRule>
  </conditionalFormatting>
  <conditionalFormatting sqref="X53">
    <cfRule type="expression" dxfId="3923" priority="183">
      <formula>IF($V53="",1,0)</formula>
    </cfRule>
  </conditionalFormatting>
  <conditionalFormatting sqref="X55">
    <cfRule type="expression" dxfId="3922" priority="179">
      <formula>IF($V55="",1,0)</formula>
    </cfRule>
  </conditionalFormatting>
  <conditionalFormatting sqref="X57">
    <cfRule type="expression" dxfId="3921" priority="175">
      <formula>IF($V57="",1,0)</formula>
    </cfRule>
  </conditionalFormatting>
  <conditionalFormatting sqref="X59">
    <cfRule type="expression" dxfId="3920" priority="171">
      <formula>IF($V59="",1,0)</formula>
    </cfRule>
  </conditionalFormatting>
  <conditionalFormatting sqref="X61">
    <cfRule type="expression" dxfId="3919" priority="167">
      <formula>IF($V61="",1,0)</formula>
    </cfRule>
  </conditionalFormatting>
  <conditionalFormatting sqref="X63">
    <cfRule type="expression" dxfId="3918" priority="163">
      <formula>IF($V63="",1,0)</formula>
    </cfRule>
  </conditionalFormatting>
  <conditionalFormatting sqref="X65">
    <cfRule type="expression" dxfId="3917" priority="159">
      <formula>IF($V65="",1,0)</formula>
    </cfRule>
  </conditionalFormatting>
  <conditionalFormatting sqref="X67">
    <cfRule type="expression" dxfId="3916" priority="155">
      <formula>IF($V67="",1,0)</formula>
    </cfRule>
  </conditionalFormatting>
  <conditionalFormatting sqref="X69">
    <cfRule type="expression" dxfId="3915" priority="151">
      <formula>IF($V69="",1,0)</formula>
    </cfRule>
  </conditionalFormatting>
  <conditionalFormatting sqref="F11 H11 J11 L11 N11 P11 R11 T11">
    <cfRule type="expression" dxfId="3914" priority="146">
      <formula>IF($D11="VAC",1,0)</formula>
    </cfRule>
    <cfRule type="expression" dxfId="3913" priority="147">
      <formula>IF($D11="MAL",1,0)</formula>
    </cfRule>
    <cfRule type="expression" dxfId="3912" priority="148">
      <formula>IF($D11="COURS",1,0)</formula>
    </cfRule>
    <cfRule type="expression" dxfId="3911" priority="149">
      <formula>IF($D11="CONGÉ",1,0)</formula>
    </cfRule>
    <cfRule type="cellIs" dxfId="3910" priority="150" operator="lessThan">
      <formula>0.000694444444444444</formula>
    </cfRule>
  </conditionalFormatting>
  <conditionalFormatting sqref="F13 H13 J13 L13 N13 P13 R13 T13">
    <cfRule type="expression" dxfId="3909" priority="141">
      <formula>IF($D13="VAC",1,0)</formula>
    </cfRule>
    <cfRule type="expression" dxfId="3908" priority="142">
      <formula>IF($D13="MAL",1,0)</formula>
    </cfRule>
    <cfRule type="expression" dxfId="3907" priority="143">
      <formula>IF($D13="COURS",1,0)</formula>
    </cfRule>
    <cfRule type="expression" dxfId="3906" priority="144">
      <formula>IF($D13="CONGÉ",1,0)</formula>
    </cfRule>
    <cfRule type="cellIs" dxfId="3905" priority="145" operator="lessThan">
      <formula>0.000694444444444444</formula>
    </cfRule>
  </conditionalFormatting>
  <conditionalFormatting sqref="F15 H15 J15 L15 N15 P15 R15 T15">
    <cfRule type="expression" dxfId="3904" priority="136">
      <formula>IF($D15="VAC",1,0)</formula>
    </cfRule>
    <cfRule type="expression" dxfId="3903" priority="137">
      <formula>IF($D15="MAL",1,0)</formula>
    </cfRule>
    <cfRule type="expression" dxfId="3902" priority="138">
      <formula>IF($D15="COURS",1,0)</formula>
    </cfRule>
    <cfRule type="expression" dxfId="3901" priority="139">
      <formula>IF($D15="CONGÉ",1,0)</formula>
    </cfRule>
    <cfRule type="cellIs" dxfId="3900" priority="140" operator="lessThan">
      <formula>0.000694444444444444</formula>
    </cfRule>
  </conditionalFormatting>
  <conditionalFormatting sqref="F17 H17 J17 L17 N17 P17 R17 T17">
    <cfRule type="expression" dxfId="3899" priority="131">
      <formula>IF($D17="VAC",1,0)</formula>
    </cfRule>
    <cfRule type="expression" dxfId="3898" priority="132">
      <formula>IF($D17="MAL",1,0)</formula>
    </cfRule>
    <cfRule type="expression" dxfId="3897" priority="133">
      <formula>IF($D17="COURS",1,0)</formula>
    </cfRule>
    <cfRule type="expression" dxfId="3896" priority="134">
      <formula>IF($D17="CONGÉ",1,0)</formula>
    </cfRule>
    <cfRule type="cellIs" dxfId="3895" priority="135" operator="lessThan">
      <formula>0.000694444444444444</formula>
    </cfRule>
  </conditionalFormatting>
  <conditionalFormatting sqref="F19 H19 J19 L19 N19 P19 R19 T19">
    <cfRule type="expression" dxfId="3894" priority="126">
      <formula>IF($D19="VAC",1,0)</formula>
    </cfRule>
    <cfRule type="expression" dxfId="3893" priority="127">
      <formula>IF($D19="MAL",1,0)</formula>
    </cfRule>
    <cfRule type="expression" dxfId="3892" priority="128">
      <formula>IF($D19="COURS",1,0)</formula>
    </cfRule>
    <cfRule type="expression" dxfId="3891" priority="129">
      <formula>IF($D19="CONGÉ",1,0)</formula>
    </cfRule>
    <cfRule type="cellIs" dxfId="3890" priority="130" operator="lessThan">
      <formula>0.000694444444444444</formula>
    </cfRule>
  </conditionalFormatting>
  <conditionalFormatting sqref="F21 H21 J21 L21 N21 P21 R21 T21">
    <cfRule type="expression" dxfId="3889" priority="121">
      <formula>IF($D21="VAC",1,0)</formula>
    </cfRule>
    <cfRule type="expression" dxfId="3888" priority="122">
      <formula>IF($D21="MAL",1,0)</formula>
    </cfRule>
    <cfRule type="expression" dxfId="3887" priority="123">
      <formula>IF($D21="COURS",1,0)</formula>
    </cfRule>
    <cfRule type="expression" dxfId="3886" priority="124">
      <formula>IF($D21="CONGÉ",1,0)</formula>
    </cfRule>
    <cfRule type="cellIs" dxfId="3885" priority="125" operator="lessThan">
      <formula>0.000694444444444444</formula>
    </cfRule>
  </conditionalFormatting>
  <conditionalFormatting sqref="F23 H23 J23 L23 N23 P23 R23 T23">
    <cfRule type="expression" dxfId="3884" priority="116">
      <formula>IF($D23="VAC",1,0)</formula>
    </cfRule>
    <cfRule type="expression" dxfId="3883" priority="117">
      <formula>IF($D23="MAL",1,0)</formula>
    </cfRule>
    <cfRule type="expression" dxfId="3882" priority="118">
      <formula>IF($D23="COURS",1,0)</formula>
    </cfRule>
    <cfRule type="expression" dxfId="3881" priority="119">
      <formula>IF($D23="CONGÉ",1,0)</formula>
    </cfRule>
    <cfRule type="cellIs" dxfId="3880" priority="120" operator="lessThan">
      <formula>0.000694444444444444</formula>
    </cfRule>
  </conditionalFormatting>
  <conditionalFormatting sqref="F25 H25 J25 L25 N25 P25 R25 T25">
    <cfRule type="expression" dxfId="3879" priority="111">
      <formula>IF($D25="VAC",1,0)</formula>
    </cfRule>
    <cfRule type="expression" dxfId="3878" priority="112">
      <formula>IF($D25="MAL",1,0)</formula>
    </cfRule>
    <cfRule type="expression" dxfId="3877" priority="113">
      <formula>IF($D25="COURS",1,0)</formula>
    </cfRule>
    <cfRule type="expression" dxfId="3876" priority="114">
      <formula>IF($D25="CONGÉ",1,0)</formula>
    </cfRule>
    <cfRule type="cellIs" dxfId="3875" priority="115" operator="lessThan">
      <formula>0.000694444444444444</formula>
    </cfRule>
  </conditionalFormatting>
  <conditionalFormatting sqref="F27 H27 J27 L27 N27 P27 R27 T27">
    <cfRule type="expression" dxfId="3874" priority="106">
      <formula>IF($D27="VAC",1,0)</formula>
    </cfRule>
    <cfRule type="expression" dxfId="3873" priority="107">
      <formula>IF($D27="MAL",1,0)</formula>
    </cfRule>
    <cfRule type="expression" dxfId="3872" priority="108">
      <formula>IF($D27="COURS",1,0)</formula>
    </cfRule>
    <cfRule type="expression" dxfId="3871" priority="109">
      <formula>IF($D27="CONGÉ",1,0)</formula>
    </cfRule>
    <cfRule type="cellIs" dxfId="3870" priority="110" operator="lessThan">
      <formula>0.000694444444444444</formula>
    </cfRule>
  </conditionalFormatting>
  <conditionalFormatting sqref="F29 H29 J29 L29 N29 P29 R29 T29">
    <cfRule type="expression" dxfId="3869" priority="101">
      <formula>IF($D29="VAC",1,0)</formula>
    </cfRule>
    <cfRule type="expression" dxfId="3868" priority="102">
      <formula>IF($D29="MAL",1,0)</formula>
    </cfRule>
    <cfRule type="expression" dxfId="3867" priority="103">
      <formula>IF($D29="COURS",1,0)</formula>
    </cfRule>
    <cfRule type="expression" dxfId="3866" priority="104">
      <formula>IF($D29="CONGÉ",1,0)</formula>
    </cfRule>
    <cfRule type="cellIs" dxfId="3865" priority="105" operator="lessThan">
      <formula>0.000694444444444444</formula>
    </cfRule>
  </conditionalFormatting>
  <conditionalFormatting sqref="F31 H31 J31 L31 N31 P31 R31 T31">
    <cfRule type="expression" dxfId="3864" priority="96">
      <formula>IF($D31="VAC",1,0)</formula>
    </cfRule>
    <cfRule type="expression" dxfId="3863" priority="97">
      <formula>IF($D31="MAL",1,0)</formula>
    </cfRule>
    <cfRule type="expression" dxfId="3862" priority="98">
      <formula>IF($D31="COURS",1,0)</formula>
    </cfRule>
    <cfRule type="expression" dxfId="3861" priority="99">
      <formula>IF($D31="CONGÉ",1,0)</formula>
    </cfRule>
    <cfRule type="cellIs" dxfId="3860" priority="100" operator="lessThan">
      <formula>0.000694444444444444</formula>
    </cfRule>
  </conditionalFormatting>
  <conditionalFormatting sqref="F33 H33 J33 L33 N33 P33 R33 T33">
    <cfRule type="expression" dxfId="3859" priority="91">
      <formula>IF($D33="VAC",1,0)</formula>
    </cfRule>
    <cfRule type="expression" dxfId="3858" priority="92">
      <formula>IF($D33="MAL",1,0)</formula>
    </cfRule>
    <cfRule type="expression" dxfId="3857" priority="93">
      <formula>IF($D33="COURS",1,0)</formula>
    </cfRule>
    <cfRule type="expression" dxfId="3856" priority="94">
      <formula>IF($D33="CONGÉ",1,0)</formula>
    </cfRule>
    <cfRule type="cellIs" dxfId="3855" priority="95" operator="lessThan">
      <formula>0.000694444444444444</formula>
    </cfRule>
  </conditionalFormatting>
  <conditionalFormatting sqref="F35 H35 J35 L35 N35 P35 R35 T35">
    <cfRule type="expression" dxfId="3854" priority="86">
      <formula>IF($D35="VAC",1,0)</formula>
    </cfRule>
    <cfRule type="expression" dxfId="3853" priority="87">
      <formula>IF($D35="MAL",1,0)</formula>
    </cfRule>
    <cfRule type="expression" dxfId="3852" priority="88">
      <formula>IF($D35="COURS",1,0)</formula>
    </cfRule>
    <cfRule type="expression" dxfId="3851" priority="89">
      <formula>IF($D35="CONGÉ",1,0)</formula>
    </cfRule>
    <cfRule type="cellIs" dxfId="3850" priority="90" operator="lessThan">
      <formula>0.000694444444444444</formula>
    </cfRule>
  </conditionalFormatting>
  <conditionalFormatting sqref="F37 H37 J37 L37 N37 P37 R37 T37">
    <cfRule type="expression" dxfId="3849" priority="81">
      <formula>IF($D37="VAC",1,0)</formula>
    </cfRule>
    <cfRule type="expression" dxfId="3848" priority="82">
      <formula>IF($D37="MAL",1,0)</formula>
    </cfRule>
    <cfRule type="expression" dxfId="3847" priority="83">
      <formula>IF($D37="COURS",1,0)</formula>
    </cfRule>
    <cfRule type="expression" dxfId="3846" priority="84">
      <formula>IF($D37="CONGÉ",1,0)</formula>
    </cfRule>
    <cfRule type="cellIs" dxfId="3845" priority="85" operator="lessThan">
      <formula>0.000694444444444444</formula>
    </cfRule>
  </conditionalFormatting>
  <conditionalFormatting sqref="F39 H39 J39 L39 N39 P39 R39 T39">
    <cfRule type="expression" dxfId="3844" priority="76">
      <formula>IF($D39="VAC",1,0)</formula>
    </cfRule>
    <cfRule type="expression" dxfId="3843" priority="77">
      <formula>IF($D39="MAL",1,0)</formula>
    </cfRule>
    <cfRule type="expression" dxfId="3842" priority="78">
      <formula>IF($D39="COURS",1,0)</formula>
    </cfRule>
    <cfRule type="expression" dxfId="3841" priority="79">
      <formula>IF($D39="CONGÉ",1,0)</formula>
    </cfRule>
    <cfRule type="cellIs" dxfId="3840" priority="80" operator="lessThan">
      <formula>0.000694444444444444</formula>
    </cfRule>
  </conditionalFormatting>
  <conditionalFormatting sqref="F41 H41 J41 L41 N41 P41 R41 T41">
    <cfRule type="expression" dxfId="3839" priority="71">
      <formula>IF($D41="VAC",1,0)</formula>
    </cfRule>
    <cfRule type="expression" dxfId="3838" priority="72">
      <formula>IF($D41="MAL",1,0)</formula>
    </cfRule>
    <cfRule type="expression" dxfId="3837" priority="73">
      <formula>IF($D41="COURS",1,0)</formula>
    </cfRule>
    <cfRule type="expression" dxfId="3836" priority="74">
      <formula>IF($D41="CONGÉ",1,0)</formula>
    </cfRule>
    <cfRule type="cellIs" dxfId="3835" priority="75" operator="lessThan">
      <formula>0.000694444444444444</formula>
    </cfRule>
  </conditionalFormatting>
  <conditionalFormatting sqref="F43 H43 J43 L43 N43 P43 R43 T43">
    <cfRule type="expression" dxfId="3834" priority="66">
      <formula>IF($D43="VAC",1,0)</formula>
    </cfRule>
    <cfRule type="expression" dxfId="3833" priority="67">
      <formula>IF($D43="MAL",1,0)</formula>
    </cfRule>
    <cfRule type="expression" dxfId="3832" priority="68">
      <formula>IF($D43="COURS",1,0)</formula>
    </cfRule>
    <cfRule type="expression" dxfId="3831" priority="69">
      <formula>IF($D43="CONGÉ",1,0)</formula>
    </cfRule>
    <cfRule type="cellIs" dxfId="3830" priority="70" operator="lessThan">
      <formula>0.000694444444444444</formula>
    </cfRule>
  </conditionalFormatting>
  <conditionalFormatting sqref="F45 H45 J45 L45 N45 P45 R45 T45">
    <cfRule type="expression" dxfId="3829" priority="61">
      <formula>IF($D45="VAC",1,0)</formula>
    </cfRule>
    <cfRule type="expression" dxfId="3828" priority="62">
      <formula>IF($D45="MAL",1,0)</formula>
    </cfRule>
    <cfRule type="expression" dxfId="3827" priority="63">
      <formula>IF($D45="COURS",1,0)</formula>
    </cfRule>
    <cfRule type="expression" dxfId="3826" priority="64">
      <formula>IF($D45="CONGÉ",1,0)</formula>
    </cfRule>
    <cfRule type="cellIs" dxfId="3825" priority="65" operator="lessThan">
      <formula>0.000694444444444444</formula>
    </cfRule>
  </conditionalFormatting>
  <conditionalFormatting sqref="F47 H47 J47 L47 N47 P47 R47 T47">
    <cfRule type="expression" dxfId="3824" priority="56">
      <formula>IF($D47="VAC",1,0)</formula>
    </cfRule>
    <cfRule type="expression" dxfId="3823" priority="57">
      <formula>IF($D47="MAL",1,0)</formula>
    </cfRule>
    <cfRule type="expression" dxfId="3822" priority="58">
      <formula>IF($D47="COURS",1,0)</formula>
    </cfRule>
    <cfRule type="expression" dxfId="3821" priority="59">
      <formula>IF($D47="CONGÉ",1,0)</formula>
    </cfRule>
    <cfRule type="cellIs" dxfId="3820" priority="60" operator="lessThan">
      <formula>0.000694444444444444</formula>
    </cfRule>
  </conditionalFormatting>
  <conditionalFormatting sqref="F49 H49 J49 L49 N49 P49 R49 T49">
    <cfRule type="expression" dxfId="3819" priority="51">
      <formula>IF($D49="VAC",1,0)</formula>
    </cfRule>
    <cfRule type="expression" dxfId="3818" priority="52">
      <formula>IF($D49="MAL",1,0)</formula>
    </cfRule>
    <cfRule type="expression" dxfId="3817" priority="53">
      <formula>IF($D49="COURS",1,0)</formula>
    </cfRule>
    <cfRule type="expression" dxfId="3816" priority="54">
      <formula>IF($D49="CONGÉ",1,0)</formula>
    </cfRule>
    <cfRule type="cellIs" dxfId="3815" priority="55" operator="lessThan">
      <formula>0.000694444444444444</formula>
    </cfRule>
  </conditionalFormatting>
  <conditionalFormatting sqref="F51 H51 J51 L51 N51 P51 R51 T51">
    <cfRule type="expression" dxfId="3814" priority="46">
      <formula>IF($D51="VAC",1,0)</formula>
    </cfRule>
    <cfRule type="expression" dxfId="3813" priority="47">
      <formula>IF($D51="MAL",1,0)</formula>
    </cfRule>
    <cfRule type="expression" dxfId="3812" priority="48">
      <formula>IF($D51="COURS",1,0)</formula>
    </cfRule>
    <cfRule type="expression" dxfId="3811" priority="49">
      <formula>IF($D51="CONGÉ",1,0)</formula>
    </cfRule>
    <cfRule type="cellIs" dxfId="3810" priority="50" operator="lessThan">
      <formula>0.000694444444444444</formula>
    </cfRule>
  </conditionalFormatting>
  <conditionalFormatting sqref="F53 H53 J53 L53 N53 P53 R53 T53">
    <cfRule type="expression" dxfId="3809" priority="41">
      <formula>IF($D53="VAC",1,0)</formula>
    </cfRule>
    <cfRule type="expression" dxfId="3808" priority="42">
      <formula>IF($D53="MAL",1,0)</formula>
    </cfRule>
    <cfRule type="expression" dxfId="3807" priority="43">
      <formula>IF($D53="COURS",1,0)</formula>
    </cfRule>
    <cfRule type="expression" dxfId="3806" priority="44">
      <formula>IF($D53="CONGÉ",1,0)</formula>
    </cfRule>
    <cfRule type="cellIs" dxfId="3805" priority="45" operator="lessThan">
      <formula>0.000694444444444444</formula>
    </cfRule>
  </conditionalFormatting>
  <conditionalFormatting sqref="F55 H55 J55 L55 N55 P55 R55 T55">
    <cfRule type="expression" dxfId="3804" priority="36">
      <formula>IF($D55="VAC",1,0)</formula>
    </cfRule>
    <cfRule type="expression" dxfId="3803" priority="37">
      <formula>IF($D55="MAL",1,0)</formula>
    </cfRule>
    <cfRule type="expression" dxfId="3802" priority="38">
      <formula>IF($D55="COURS",1,0)</formula>
    </cfRule>
    <cfRule type="expression" dxfId="3801" priority="39">
      <formula>IF($D55="CONGÉ",1,0)</formula>
    </cfRule>
    <cfRule type="cellIs" dxfId="3800" priority="40" operator="lessThan">
      <formula>0.000694444444444444</formula>
    </cfRule>
  </conditionalFormatting>
  <conditionalFormatting sqref="F57 H57 J57 L57 N57 P57 R57 T57">
    <cfRule type="expression" dxfId="3799" priority="31">
      <formula>IF($D57="VAC",1,0)</formula>
    </cfRule>
    <cfRule type="expression" dxfId="3798" priority="32">
      <formula>IF($D57="MAL",1,0)</formula>
    </cfRule>
    <cfRule type="expression" dxfId="3797" priority="33">
      <formula>IF($D57="COURS",1,0)</formula>
    </cfRule>
    <cfRule type="expression" dxfId="3796" priority="34">
      <formula>IF($D57="CONGÉ",1,0)</formula>
    </cfRule>
    <cfRule type="cellIs" dxfId="3795" priority="35" operator="lessThan">
      <formula>0.000694444444444444</formula>
    </cfRule>
  </conditionalFormatting>
  <conditionalFormatting sqref="F59 H59 J59 L59 N59 P59 R59 T59">
    <cfRule type="expression" dxfId="3794" priority="26">
      <formula>IF($D59="VAC",1,0)</formula>
    </cfRule>
    <cfRule type="expression" dxfId="3793" priority="27">
      <formula>IF($D59="MAL",1,0)</formula>
    </cfRule>
    <cfRule type="expression" dxfId="3792" priority="28">
      <formula>IF($D59="COURS",1,0)</formula>
    </cfRule>
    <cfRule type="expression" dxfId="3791" priority="29">
      <formula>IF($D59="CONGÉ",1,0)</formula>
    </cfRule>
    <cfRule type="cellIs" dxfId="3790" priority="30" operator="lessThan">
      <formula>0.000694444444444444</formula>
    </cfRule>
  </conditionalFormatting>
  <conditionalFormatting sqref="F61 H61 J61 L61 N61 P61 R61 T61">
    <cfRule type="expression" dxfId="3789" priority="21">
      <formula>IF($D61="VAC",1,0)</formula>
    </cfRule>
    <cfRule type="expression" dxfId="3788" priority="22">
      <formula>IF($D61="MAL",1,0)</formula>
    </cfRule>
    <cfRule type="expression" dxfId="3787" priority="23">
      <formula>IF($D61="COURS",1,0)</formula>
    </cfRule>
    <cfRule type="expression" dxfId="3786" priority="24">
      <formula>IF($D61="CONGÉ",1,0)</formula>
    </cfRule>
    <cfRule type="cellIs" dxfId="3785" priority="25" operator="lessThan">
      <formula>0.000694444444444444</formula>
    </cfRule>
  </conditionalFormatting>
  <conditionalFormatting sqref="F63 H63 J63 L63 N63 P63 R63 T63">
    <cfRule type="expression" dxfId="3784" priority="16">
      <formula>IF($D63="VAC",1,0)</formula>
    </cfRule>
    <cfRule type="expression" dxfId="3783" priority="17">
      <formula>IF($D63="MAL",1,0)</formula>
    </cfRule>
    <cfRule type="expression" dxfId="3782" priority="18">
      <formula>IF($D63="COURS",1,0)</formula>
    </cfRule>
    <cfRule type="expression" dxfId="3781" priority="19">
      <formula>IF($D63="CONGÉ",1,0)</formula>
    </cfRule>
    <cfRule type="cellIs" dxfId="3780" priority="20" operator="lessThan">
      <formula>0.000694444444444444</formula>
    </cfRule>
  </conditionalFormatting>
  <conditionalFormatting sqref="F65 H65 J65 L65 N65 P65 R65 T65">
    <cfRule type="expression" dxfId="3779" priority="11">
      <formula>IF($D65="VAC",1,0)</formula>
    </cfRule>
    <cfRule type="expression" dxfId="3778" priority="12">
      <formula>IF($D65="MAL",1,0)</formula>
    </cfRule>
    <cfRule type="expression" dxfId="3777" priority="13">
      <formula>IF($D65="COURS",1,0)</formula>
    </cfRule>
    <cfRule type="expression" dxfId="3776" priority="14">
      <formula>IF($D65="CONGÉ",1,0)</formula>
    </cfRule>
    <cfRule type="cellIs" dxfId="3775" priority="15" operator="lessThan">
      <formula>0.000694444444444444</formula>
    </cfRule>
  </conditionalFormatting>
  <conditionalFormatting sqref="F67 H67 J67 L67 N67 P67 R67 T67">
    <cfRule type="expression" dxfId="3774" priority="6">
      <formula>IF($D67="VAC",1,0)</formula>
    </cfRule>
    <cfRule type="expression" dxfId="3773" priority="7">
      <formula>IF($D67="MAL",1,0)</formula>
    </cfRule>
    <cfRule type="expression" dxfId="3772" priority="8">
      <formula>IF($D67="COURS",1,0)</formula>
    </cfRule>
    <cfRule type="expression" dxfId="3771" priority="9">
      <formula>IF($D67="CONGÉ",1,0)</formula>
    </cfRule>
    <cfRule type="cellIs" dxfId="3770" priority="10" operator="lessThan">
      <formula>0.000694444444444444</formula>
    </cfRule>
  </conditionalFormatting>
  <conditionalFormatting sqref="F69 H69 J69 L69 N69 P69 R69 T69">
    <cfRule type="expression" dxfId="3769" priority="1">
      <formula>IF($D69="VAC",1,0)</formula>
    </cfRule>
    <cfRule type="expression" dxfId="3768" priority="2">
      <formula>IF($D69="MAL",1,0)</formula>
    </cfRule>
    <cfRule type="expression" dxfId="3767" priority="3">
      <formula>IF($D69="COURS",1,0)</formula>
    </cfRule>
    <cfRule type="expression" dxfId="3766" priority="4">
      <formula>IF($D69="CONGÉ",1,0)</formula>
    </cfRule>
    <cfRule type="cellIs" dxfId="3765" priority="5" operator="lessThan">
      <formula>0.000694444444444444</formula>
    </cfRule>
  </conditionalFormatting>
  <hyperlinks>
    <hyperlink ref="V1:V2" location="MENU!A1" display="RETOUR"/>
    <hyperlink ref="U1:U2" location="FÉVRIER!A1" display="&lt;"/>
    <hyperlink ref="W1:W2" location="AVRIL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D1F36516-E609-4EDA-9D78-CE82FED43077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E08DE355-2A3F-47DE-8907-1D00FE5E7055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3AE11C09-01CD-4D76-962B-4E16E10CB4A7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336B0DF1-639A-49F3-981A-4700AED629F5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EAE925A0-7DD5-48CF-BC40-11EC6AB37E98}">
            <xm:f>IF($V9&lt;PARAMÈTRES!$B$5,1,0)</xm:f>
            <x14:dxf>
              <font>
                <color rgb="FFFF0000"/>
              </font>
            </x14:dxf>
          </x14:cfRule>
          <x14:cfRule type="expression" priority="397" id="{B9189791-871A-4764-8AD2-F6848604C3A6}">
            <xm:f>IF($V9=PARAMÈTRES!$B$5,1,0)</xm:f>
            <x14:dxf>
              <font>
                <color rgb="FFFFC000"/>
              </font>
            </x14:dxf>
          </x14:cfRule>
          <x14:cfRule type="expression" priority="398" id="{5035C92E-4A87-4C06-8C8F-58E4BB754E26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54B1F00B-6EAC-4262-B842-A279630397B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286A5EEC-34FB-43D6-AE23-313B79DA438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6CF877CF-C59C-4FC9-969A-00EDBA9DBAC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908C67FF-12FE-44B7-AF5F-F12B055DCC3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D80C3472-81B6-4EBB-A54B-709076DC094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7A97FF1C-43D2-4D90-966C-A07AAD17D42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E6666F14-1962-4C85-8D6F-DE884FB83D8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146B3E77-3F04-4E62-A517-A4C4940D481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074FBEF5-E212-4931-A879-0C0CC86EB5D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1322163C-1949-440F-8B5E-97622E899B9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84BDF620-B446-4F79-9CD1-BB909F419F1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DD210D7C-0C27-4BDB-BDDE-4594310C037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8B344F48-07C5-4B6F-A30A-6F8116014E9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98D88C05-D8C3-4A8F-9578-02F6CF7B17B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0D7B7191-F5C3-44B5-A49F-9AA609D51A1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6A47408E-18E4-4D6C-BA3E-364AF5CC508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706D5444-C334-446A-B9F8-1ED78047CC6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56FF3631-333B-4064-B5E7-DE891E80644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6708B651-3DC3-4CE2-B61B-DC122701FE6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E449AE35-6E09-4153-A490-FFF3BA346AE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88012AA9-9A57-4869-8D18-B5268E27D64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FB8974A3-B35C-4831-85A3-F73214A23B7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70E8266C-25BE-4B15-AA45-9C8FF5FE893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D22CAC90-133C-49EF-8022-94950823217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B85566B0-040C-42D4-A3F2-4DD73FB0F3C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CC93E678-633C-40E8-8DA7-BDEE25479B8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7B4D00D8-FA9E-4A7C-BD29-D7C992AE104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BB70FC35-6484-486A-8524-F75E9469A32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81ECD836-FE75-4E5C-89F5-B75DF150B5A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76D1F74A-F4E4-468C-9145-46B3F76F5EA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50ACFBB0-3DE6-48F4-8C17-70F713D53E7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9CB0E840-2725-491A-9FEF-6769D86B86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EC85F4F7-9CBA-4E23-910E-26BBE81B6EC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8B3FC9AC-FABF-4281-83D0-2ED6EAE6665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6E040239-E898-45A3-82DC-B3E758C306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7DD4A3DB-1D2F-457C-B3A3-6A2B21FC3AA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17046979-42EB-4DCF-B010-CF85AA4A81B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9427EAA1-BE9B-42A9-BFDC-0AE1B40CF73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ACA53167-2107-427D-BB4B-3794F395885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1956E783-5F7F-49E3-B5B9-BD8A57DEF97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DCCB8DF6-660F-4CBD-9311-F52AC9D98D6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D524B64F-D25F-4409-A8F2-084309C8148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9A2B233E-E117-4635-A2C1-FEF001E924F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043813F8-E5E5-423E-A967-669A2D3CA0B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01656E6A-D8AA-44FC-B6EA-2BF20C73A06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5D073829-283E-42D2-A358-6370E08DAAA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0AE3CC8D-F8AE-40ED-BA95-67C1AFC580D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C1768074-4DB7-4C30-8DDC-D146946059E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504730BD-8FCF-4E27-9A52-DA5CF139812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19FFFD33-EF98-44C8-9548-9ECE964F6CA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1E410D7E-F1A0-4338-832E-4B4A8B4673A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9226965C-315B-4CEA-BAB9-37147B7335D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B6AD82BB-E5E2-45A1-9C97-99B7AEF4E43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15D6CED7-305B-4765-AE61-1BC9D1828AC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EB84AD33-30C4-46BE-A786-AC9DCDE2EDD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B14B91D7-2026-4828-9938-C3A27DA6A28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A7CF931B-29A8-4126-88A8-D6E64296C24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B4DF3784-C6F5-4A0C-84DE-9ED70439483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03E962C3-B6C3-41AA-94CB-B8A31C4CCCA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926DB360-B70A-4AC0-9F75-02682DA01D7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B7BA931C-ADAD-40C0-B0FF-492B848139C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570F6097-B0B8-4758-BAE3-4C81BA66D22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660DB7DC-40A4-45AA-87DC-770B9DF39DD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8485136C-A755-46AF-9314-DF1BCACFD0E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F1E98E86-F31E-472B-A5CD-DDBA90BC585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C6561AA0-D5C5-4F01-ADEA-91D9194D566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F7CD7B70-5C6B-4D3F-BD78-2954D593FE5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C7148C2D-DF1C-4981-9DB2-EE3B91AA7F1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8E43815B-D9EE-4CBB-9326-8AAC574C3FE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7DC06079-C8C3-4A53-BD3D-0AF63E45476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833F1BA2-4AF8-480E-8671-5CA6F902FD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449B53C0-3BF9-408E-AA61-A6A38CE3F93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7748C446-5D5A-4520-8724-299166123E2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F0201E58-1AAB-434B-A050-E478C91BF27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5888B1A8-0CED-46DA-A99D-623334BCFA1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8F24C091-B9B0-4494-8B5C-2D8DEBA9452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2BECCE13-6935-4642-87CC-4B4956050CF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2CAC513A-C036-46DB-BDFC-5D3B1F9A20B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D0C36EBD-80DE-4A30-BDA1-04779926E82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8FC706CF-54AF-42FB-8C25-A4739BFA965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895F19FD-C74C-4FFA-9E5D-4709BB3F947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1689D887-FDED-4876-A3A6-EBFA8811D07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F0A17E6F-EB1F-4605-8873-256F10658DA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320C887A-556C-4C99-A101-FA2DA0FA38E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8D42194E-7910-4B59-95D6-6D3F8F5EACB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BCA92C0C-BD7F-4F84-9691-B84E2453A64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2D3A981F-6C83-420B-A78E-E99ED29C64E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CEE24F71-BC1E-4E97-9103-9B7E9CE659D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B4E7FFDE-31F5-44CB-9D78-973199BFA7F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1C48269B-35D5-4BB3-85C6-F54F29F4D0C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5E253545-779F-48EB-972B-D2B27971999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FCF4A8D3-B73F-4FFD-B12C-1B3E7A253BE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2078BDBA-D81F-4CFB-9E2E-56FEA012DD5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AA8D1CA6-4F25-4A76-B3FE-D6B5B20D27D0}">
            <xm:f>IF($V11&lt;PARAMÈTRES!$B$5,1,0)</xm:f>
            <x14:dxf>
              <font>
                <color rgb="FFFF0000"/>
              </font>
            </x14:dxf>
          </x14:cfRule>
          <x14:cfRule type="expression" priority="269" id="{9CC5EAFF-A9AF-49D4-91E9-20805AF96F3D}">
            <xm:f>IF($V11=PARAMÈTRES!$B$5,1,0)</xm:f>
            <x14:dxf>
              <font>
                <color rgb="FFFFC000"/>
              </font>
            </x14:dxf>
          </x14:cfRule>
          <x14:cfRule type="expression" priority="270" id="{9E693336-865D-436B-836E-8AB895B6EEC9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266DCDC5-4992-40BD-905B-D2BA142A67A1}">
            <xm:f>IF($V13&lt;PARAMÈTRES!$B$5,1,0)</xm:f>
            <x14:dxf>
              <font>
                <color rgb="FFFF0000"/>
              </font>
            </x14:dxf>
          </x14:cfRule>
          <x14:cfRule type="expression" priority="265" id="{FFCD0DA4-C092-4A1C-8045-8AFDB778BCB6}">
            <xm:f>IF($V13=PARAMÈTRES!$B$5,1,0)</xm:f>
            <x14:dxf>
              <font>
                <color rgb="FFFFC000"/>
              </font>
            </x14:dxf>
          </x14:cfRule>
          <x14:cfRule type="expression" priority="266" id="{46F654D4-ECEA-46D1-89A1-A3427EB0021A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68B2C6DD-C20C-42A8-8CB0-8431BA6AAB16}">
            <xm:f>IF($V15&lt;PARAMÈTRES!$B$5,1,0)</xm:f>
            <x14:dxf>
              <font>
                <color rgb="FFFF0000"/>
              </font>
            </x14:dxf>
          </x14:cfRule>
          <x14:cfRule type="expression" priority="261" id="{C1829F6A-B84D-4C98-AB10-DC7A7839215F}">
            <xm:f>IF($V15=PARAMÈTRES!$B$5,1,0)</xm:f>
            <x14:dxf>
              <font>
                <color rgb="FFFFC000"/>
              </font>
            </x14:dxf>
          </x14:cfRule>
          <x14:cfRule type="expression" priority="262" id="{11DA22F4-94F4-459B-AB69-B152335433E1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CAF9F84B-0B13-4B1D-8400-3D69F4FE35FA}">
            <xm:f>IF($V17&lt;PARAMÈTRES!$B$5,1,0)</xm:f>
            <x14:dxf>
              <font>
                <color rgb="FFFF0000"/>
              </font>
            </x14:dxf>
          </x14:cfRule>
          <x14:cfRule type="expression" priority="257" id="{1AB532B7-05DE-4648-9F6D-019BE34A0EE8}">
            <xm:f>IF($V17=PARAMÈTRES!$B$5,1,0)</xm:f>
            <x14:dxf>
              <font>
                <color rgb="FFFFC000"/>
              </font>
            </x14:dxf>
          </x14:cfRule>
          <x14:cfRule type="expression" priority="258" id="{3C0A6BF7-067B-4940-B2C6-B38CD2FBDC0A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85B63D05-39DD-4751-A2C6-CCD6440AB2CA}">
            <xm:f>IF($V19&lt;PARAMÈTRES!$B$5,1,0)</xm:f>
            <x14:dxf>
              <font>
                <color rgb="FFFF0000"/>
              </font>
            </x14:dxf>
          </x14:cfRule>
          <x14:cfRule type="expression" priority="253" id="{5A0120EA-404E-495F-B4DD-023488C76CB0}">
            <xm:f>IF($V19=PARAMÈTRES!$B$5,1,0)</xm:f>
            <x14:dxf>
              <font>
                <color rgb="FFFFC000"/>
              </font>
            </x14:dxf>
          </x14:cfRule>
          <x14:cfRule type="expression" priority="254" id="{3141023D-C8E9-4DF4-89EF-329111B88304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0D79240A-B466-47BA-A37E-B17B7E6A290D}">
            <xm:f>IF($V21&lt;PARAMÈTRES!$B$5,1,0)</xm:f>
            <x14:dxf>
              <font>
                <color rgb="FFFF0000"/>
              </font>
            </x14:dxf>
          </x14:cfRule>
          <x14:cfRule type="expression" priority="249" id="{4699C459-AF39-4715-8B21-B9811E097303}">
            <xm:f>IF($V21=PARAMÈTRES!$B$5,1,0)</xm:f>
            <x14:dxf>
              <font>
                <color rgb="FFFFC000"/>
              </font>
            </x14:dxf>
          </x14:cfRule>
          <x14:cfRule type="expression" priority="250" id="{C6F29544-DB17-4080-972C-C885409ADD0C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6DD2D4F9-7CD3-496B-BE47-5856E7AEB5FA}">
            <xm:f>IF($V23&lt;PARAMÈTRES!$B$5,1,0)</xm:f>
            <x14:dxf>
              <font>
                <color rgb="FFFF0000"/>
              </font>
            </x14:dxf>
          </x14:cfRule>
          <x14:cfRule type="expression" priority="245" id="{068F81F8-28BE-49A5-A2AC-636FAD18340D}">
            <xm:f>IF($V23=PARAMÈTRES!$B$5,1,0)</xm:f>
            <x14:dxf>
              <font>
                <color rgb="FFFFC000"/>
              </font>
            </x14:dxf>
          </x14:cfRule>
          <x14:cfRule type="expression" priority="246" id="{7037F376-33CA-45A4-8261-E47E321AC063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90E800C1-ACB8-4302-85F4-D16CF096434F}">
            <xm:f>IF($V25&lt;PARAMÈTRES!$B$5,1,0)</xm:f>
            <x14:dxf>
              <font>
                <color rgb="FFFF0000"/>
              </font>
            </x14:dxf>
          </x14:cfRule>
          <x14:cfRule type="expression" priority="241" id="{82D290D6-4CB3-48D4-904C-280E08062284}">
            <xm:f>IF($V25=PARAMÈTRES!$B$5,1,0)</xm:f>
            <x14:dxf>
              <font>
                <color rgb="FFFFC000"/>
              </font>
            </x14:dxf>
          </x14:cfRule>
          <x14:cfRule type="expression" priority="242" id="{80AEDAD8-4220-4EC2-902E-2659A1B6F631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FB55C5A4-7D02-4193-8F13-BE6F5DC401D4}">
            <xm:f>IF($V27&lt;PARAMÈTRES!$B$5,1,0)</xm:f>
            <x14:dxf>
              <font>
                <color rgb="FFFF0000"/>
              </font>
            </x14:dxf>
          </x14:cfRule>
          <x14:cfRule type="expression" priority="237" id="{7E51CB51-CB5F-4471-A9C0-B463AA665FDF}">
            <xm:f>IF($V27=PARAMÈTRES!$B$5,1,0)</xm:f>
            <x14:dxf>
              <font>
                <color rgb="FFFFC000"/>
              </font>
            </x14:dxf>
          </x14:cfRule>
          <x14:cfRule type="expression" priority="238" id="{E40C214B-39DA-4328-9E89-FB54B5DD7FE7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A4953D6C-92CF-44CE-BEE4-EF4D4F888358}">
            <xm:f>IF($V29&lt;PARAMÈTRES!$B$5,1,0)</xm:f>
            <x14:dxf>
              <font>
                <color rgb="FFFF0000"/>
              </font>
            </x14:dxf>
          </x14:cfRule>
          <x14:cfRule type="expression" priority="233" id="{31C90170-448A-45ED-B135-F3312B98D655}">
            <xm:f>IF($V29=PARAMÈTRES!$B$5,1,0)</xm:f>
            <x14:dxf>
              <font>
                <color rgb="FFFFC000"/>
              </font>
            </x14:dxf>
          </x14:cfRule>
          <x14:cfRule type="expression" priority="234" id="{8928B7A1-9AB0-4AE0-AFDE-075387A00A43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29E5910F-6673-4EBE-9F6C-61FF3ECC693F}">
            <xm:f>IF($V31&lt;PARAMÈTRES!$B$5,1,0)</xm:f>
            <x14:dxf>
              <font>
                <color rgb="FFFF0000"/>
              </font>
            </x14:dxf>
          </x14:cfRule>
          <x14:cfRule type="expression" priority="229" id="{777B99FB-B23E-4C7B-BE7F-102E80D57994}">
            <xm:f>IF($V31=PARAMÈTRES!$B$5,1,0)</xm:f>
            <x14:dxf>
              <font>
                <color rgb="FFFFC000"/>
              </font>
            </x14:dxf>
          </x14:cfRule>
          <x14:cfRule type="expression" priority="230" id="{346B6E2F-92D8-4446-ADDA-F9B667A29D42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65188A8F-F180-461E-B89B-0A77C5E4C5BF}">
            <xm:f>IF($V33&lt;PARAMÈTRES!$B$5,1,0)</xm:f>
            <x14:dxf>
              <font>
                <color rgb="FFFF0000"/>
              </font>
            </x14:dxf>
          </x14:cfRule>
          <x14:cfRule type="expression" priority="225" id="{3FEBF8FF-F57D-4495-8EDF-AC22ECEA74B0}">
            <xm:f>IF($V33=PARAMÈTRES!$B$5,1,0)</xm:f>
            <x14:dxf>
              <font>
                <color rgb="FFFFC000"/>
              </font>
            </x14:dxf>
          </x14:cfRule>
          <x14:cfRule type="expression" priority="226" id="{F7E81B9C-1BBB-49C3-9CDE-4B8A5866B8B0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278D299D-2697-4BFC-97C3-AF5B6655360B}">
            <xm:f>IF($V35&lt;PARAMÈTRES!$B$5,1,0)</xm:f>
            <x14:dxf>
              <font>
                <color rgb="FFFF0000"/>
              </font>
            </x14:dxf>
          </x14:cfRule>
          <x14:cfRule type="expression" priority="221" id="{2B6B0750-441C-4F10-AB4E-7495E942F2FC}">
            <xm:f>IF($V35=PARAMÈTRES!$B$5,1,0)</xm:f>
            <x14:dxf>
              <font>
                <color rgb="FFFFC000"/>
              </font>
            </x14:dxf>
          </x14:cfRule>
          <x14:cfRule type="expression" priority="222" id="{1534ABFD-FCF9-432C-8B74-B64AE1DE25C2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7A37B316-561C-479E-9029-D511F36B413E}">
            <xm:f>IF($V37&lt;PARAMÈTRES!$B$5,1,0)</xm:f>
            <x14:dxf>
              <font>
                <color rgb="FFFF0000"/>
              </font>
            </x14:dxf>
          </x14:cfRule>
          <x14:cfRule type="expression" priority="217" id="{A25FC2F4-AE5F-45E9-8D57-313465A24500}">
            <xm:f>IF($V37=PARAMÈTRES!$B$5,1,0)</xm:f>
            <x14:dxf>
              <font>
                <color rgb="FFFFC000"/>
              </font>
            </x14:dxf>
          </x14:cfRule>
          <x14:cfRule type="expression" priority="218" id="{E2FFE598-473C-4CCE-9D4C-2AAEC815BF5B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785A56BB-520D-45E8-A2C2-B2F574C909CD}">
            <xm:f>IF($V39&lt;PARAMÈTRES!$B$5,1,0)</xm:f>
            <x14:dxf>
              <font>
                <color rgb="FFFF0000"/>
              </font>
            </x14:dxf>
          </x14:cfRule>
          <x14:cfRule type="expression" priority="213" id="{75962C7A-27D0-4200-8B32-43B39BBF74FB}">
            <xm:f>IF($V39=PARAMÈTRES!$B$5,1,0)</xm:f>
            <x14:dxf>
              <font>
                <color rgb="FFFFC000"/>
              </font>
            </x14:dxf>
          </x14:cfRule>
          <x14:cfRule type="expression" priority="214" id="{16347455-75C4-447E-A3B0-2FE185353E6C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39C6043C-287F-4383-95B3-A41C44D1975F}">
            <xm:f>IF($V41&lt;PARAMÈTRES!$B$5,1,0)</xm:f>
            <x14:dxf>
              <font>
                <color rgb="FFFF0000"/>
              </font>
            </x14:dxf>
          </x14:cfRule>
          <x14:cfRule type="expression" priority="209" id="{C6A8E5BB-59D2-4593-A2E6-A445A3BFC868}">
            <xm:f>IF($V41=PARAMÈTRES!$B$5,1,0)</xm:f>
            <x14:dxf>
              <font>
                <color rgb="FFFFC000"/>
              </font>
            </x14:dxf>
          </x14:cfRule>
          <x14:cfRule type="expression" priority="210" id="{16D6E4DC-D9CB-44ED-B80D-9AD1563CB5A8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5CA6CFAA-0E53-44C0-87A7-C5A9AEC8D523}">
            <xm:f>IF($V43&lt;PARAMÈTRES!$B$5,1,0)</xm:f>
            <x14:dxf>
              <font>
                <color rgb="FFFF0000"/>
              </font>
            </x14:dxf>
          </x14:cfRule>
          <x14:cfRule type="expression" priority="205" id="{78E6688F-4AD1-45F8-A24B-C2ECF9570662}">
            <xm:f>IF($V43=PARAMÈTRES!$B$5,1,0)</xm:f>
            <x14:dxf>
              <font>
                <color rgb="FFFFC000"/>
              </font>
            </x14:dxf>
          </x14:cfRule>
          <x14:cfRule type="expression" priority="206" id="{C774E22D-7646-4B8A-92CD-6962FECDF73B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4BD8E14C-46BB-4A7A-927C-F61B6492CFE9}">
            <xm:f>IF($V45&lt;PARAMÈTRES!$B$5,1,0)</xm:f>
            <x14:dxf>
              <font>
                <color rgb="FFFF0000"/>
              </font>
            </x14:dxf>
          </x14:cfRule>
          <x14:cfRule type="expression" priority="201" id="{A69C894A-2BE8-43A9-B59E-483BE18EA744}">
            <xm:f>IF($V45=PARAMÈTRES!$B$5,1,0)</xm:f>
            <x14:dxf>
              <font>
                <color rgb="FFFFC000"/>
              </font>
            </x14:dxf>
          </x14:cfRule>
          <x14:cfRule type="expression" priority="202" id="{CF97D470-14A2-46A2-9E05-E36DF8C8663E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431FB305-3CB4-4909-942B-BDE43C529BF6}">
            <xm:f>IF($V47&lt;PARAMÈTRES!$B$5,1,0)</xm:f>
            <x14:dxf>
              <font>
                <color rgb="FFFF0000"/>
              </font>
            </x14:dxf>
          </x14:cfRule>
          <x14:cfRule type="expression" priority="197" id="{4A71E5DA-05AC-4DE2-AAD6-71177AED14B4}">
            <xm:f>IF($V47=PARAMÈTRES!$B$5,1,0)</xm:f>
            <x14:dxf>
              <font>
                <color rgb="FFFFC000"/>
              </font>
            </x14:dxf>
          </x14:cfRule>
          <x14:cfRule type="expression" priority="198" id="{A2102CEA-62A5-4F10-9C0A-066AE3F23997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5C217DEC-26F3-49E6-AAA2-EDA5AEFBB27A}">
            <xm:f>IF($V49&lt;PARAMÈTRES!$B$5,1,0)</xm:f>
            <x14:dxf>
              <font>
                <color rgb="FFFF0000"/>
              </font>
            </x14:dxf>
          </x14:cfRule>
          <x14:cfRule type="expression" priority="193" id="{F6C33CD4-1D0A-4FCE-970B-546EB4236B8A}">
            <xm:f>IF($V49=PARAMÈTRES!$B$5,1,0)</xm:f>
            <x14:dxf>
              <font>
                <color rgb="FFFFC000"/>
              </font>
            </x14:dxf>
          </x14:cfRule>
          <x14:cfRule type="expression" priority="194" id="{EFACF329-3952-46CC-B4C7-D663DE8C9BD6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CE41E097-32AB-4412-A0A7-BB5461A2CA7E}">
            <xm:f>IF($V51&lt;PARAMÈTRES!$B$5,1,0)</xm:f>
            <x14:dxf>
              <font>
                <color rgb="FFFF0000"/>
              </font>
            </x14:dxf>
          </x14:cfRule>
          <x14:cfRule type="expression" priority="189" id="{B9FFF010-3900-4DA3-8E20-59C0EC695C5C}">
            <xm:f>IF($V51=PARAMÈTRES!$B$5,1,0)</xm:f>
            <x14:dxf>
              <font>
                <color rgb="FFFFC000"/>
              </font>
            </x14:dxf>
          </x14:cfRule>
          <x14:cfRule type="expression" priority="190" id="{AB666426-1831-49BC-A47D-5A9404962858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BDD2F156-4134-474C-A5DA-ED1F894EE66C}">
            <xm:f>IF($V53&lt;PARAMÈTRES!$B$5,1,0)</xm:f>
            <x14:dxf>
              <font>
                <color rgb="FFFF0000"/>
              </font>
            </x14:dxf>
          </x14:cfRule>
          <x14:cfRule type="expression" priority="185" id="{FA20D989-158F-4AEF-A950-8771606193ED}">
            <xm:f>IF($V53=PARAMÈTRES!$B$5,1,0)</xm:f>
            <x14:dxf>
              <font>
                <color rgb="FFFFC000"/>
              </font>
            </x14:dxf>
          </x14:cfRule>
          <x14:cfRule type="expression" priority="186" id="{4F22DD92-BF2C-4CB3-981B-CA837AB662DA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AD4018B2-9FDE-4FED-BEE4-A9E19829B9B3}">
            <xm:f>IF($V55&lt;PARAMÈTRES!$B$5,1,0)</xm:f>
            <x14:dxf>
              <font>
                <color rgb="FFFF0000"/>
              </font>
            </x14:dxf>
          </x14:cfRule>
          <x14:cfRule type="expression" priority="181" id="{E1E70BA2-1B7A-4278-9662-7182971AA912}">
            <xm:f>IF($V55=PARAMÈTRES!$B$5,1,0)</xm:f>
            <x14:dxf>
              <font>
                <color rgb="FFFFC000"/>
              </font>
            </x14:dxf>
          </x14:cfRule>
          <x14:cfRule type="expression" priority="182" id="{EA85864A-673B-49E7-9CC5-F18E21F7B970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B2AAD39D-431C-4E41-AB77-5ECE7B4C1448}">
            <xm:f>IF($V57&lt;PARAMÈTRES!$B$5,1,0)</xm:f>
            <x14:dxf>
              <font>
                <color rgb="FFFF0000"/>
              </font>
            </x14:dxf>
          </x14:cfRule>
          <x14:cfRule type="expression" priority="177" id="{92560A47-5620-4E78-B7F3-F69621FDA9D2}">
            <xm:f>IF($V57=PARAMÈTRES!$B$5,1,0)</xm:f>
            <x14:dxf>
              <font>
                <color rgb="FFFFC000"/>
              </font>
            </x14:dxf>
          </x14:cfRule>
          <x14:cfRule type="expression" priority="178" id="{1A89D7DC-5305-430D-AB64-A8D27E9E70EB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0B3D3B59-06AF-4B8C-A4EC-9FAFF594F3AE}">
            <xm:f>IF($V59&lt;PARAMÈTRES!$B$5,1,0)</xm:f>
            <x14:dxf>
              <font>
                <color rgb="FFFF0000"/>
              </font>
            </x14:dxf>
          </x14:cfRule>
          <x14:cfRule type="expression" priority="173" id="{AB81D2AD-30A8-4081-9F0E-ECEE442785E9}">
            <xm:f>IF($V59=PARAMÈTRES!$B$5,1,0)</xm:f>
            <x14:dxf>
              <font>
                <color rgb="FFFFC000"/>
              </font>
            </x14:dxf>
          </x14:cfRule>
          <x14:cfRule type="expression" priority="174" id="{984484AE-168C-41A1-AB70-B78D49BB42AC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67717C75-5A90-41E8-B5AA-08B01070CF29}">
            <xm:f>IF($V61&lt;PARAMÈTRES!$B$5,1,0)</xm:f>
            <x14:dxf>
              <font>
                <color rgb="FFFF0000"/>
              </font>
            </x14:dxf>
          </x14:cfRule>
          <x14:cfRule type="expression" priority="169" id="{221D0232-4BCD-4C6B-A853-B841D4F24DD7}">
            <xm:f>IF($V61=PARAMÈTRES!$B$5,1,0)</xm:f>
            <x14:dxf>
              <font>
                <color rgb="FFFFC000"/>
              </font>
            </x14:dxf>
          </x14:cfRule>
          <x14:cfRule type="expression" priority="170" id="{ABC30D69-6294-4E49-90A0-599EAFBA189C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EFBEDFCB-DD1A-4557-8F86-2F05357D5986}">
            <xm:f>IF($V63&lt;PARAMÈTRES!$B$5,1,0)</xm:f>
            <x14:dxf>
              <font>
                <color rgb="FFFF0000"/>
              </font>
            </x14:dxf>
          </x14:cfRule>
          <x14:cfRule type="expression" priority="165" id="{45318AF0-2F45-4CAF-B864-2E2BF0E249B8}">
            <xm:f>IF($V63=PARAMÈTRES!$B$5,1,0)</xm:f>
            <x14:dxf>
              <font>
                <color rgb="FFFFC000"/>
              </font>
            </x14:dxf>
          </x14:cfRule>
          <x14:cfRule type="expression" priority="166" id="{6F90F2EB-DE28-4901-A545-9631AF37DA85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F3E8E42A-D6C5-4D40-8E33-CAF866EFA83D}">
            <xm:f>IF($V65&lt;PARAMÈTRES!$B$5,1,0)</xm:f>
            <x14:dxf>
              <font>
                <color rgb="FFFF0000"/>
              </font>
            </x14:dxf>
          </x14:cfRule>
          <x14:cfRule type="expression" priority="161" id="{A657027D-C782-4601-B33D-BC464D92D042}">
            <xm:f>IF($V65=PARAMÈTRES!$B$5,1,0)</xm:f>
            <x14:dxf>
              <font>
                <color rgb="FFFFC000"/>
              </font>
            </x14:dxf>
          </x14:cfRule>
          <x14:cfRule type="expression" priority="162" id="{9A5082D8-67E7-4565-B7A7-E0301DC4D260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B281CD19-7B1C-4ACC-926B-5BA64DDCFF47}">
            <xm:f>IF($V67&lt;PARAMÈTRES!$B$5,1,0)</xm:f>
            <x14:dxf>
              <font>
                <color rgb="FFFF0000"/>
              </font>
            </x14:dxf>
          </x14:cfRule>
          <x14:cfRule type="expression" priority="157" id="{77089596-8337-4D18-92FC-7382785146B2}">
            <xm:f>IF($V67=PARAMÈTRES!$B$5,1,0)</xm:f>
            <x14:dxf>
              <font>
                <color rgb="FFFFC000"/>
              </font>
            </x14:dxf>
          </x14:cfRule>
          <x14:cfRule type="expression" priority="158" id="{D672CCA8-0AB9-43FB-8A8F-9FB40C7EE2C6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69C24226-AD42-467B-B405-F76326AB9118}">
            <xm:f>IF($V69&lt;PARAMÈTRES!$B$5,1,0)</xm:f>
            <x14:dxf>
              <font>
                <color rgb="FFFF0000"/>
              </font>
            </x14:dxf>
          </x14:cfRule>
          <x14:cfRule type="expression" priority="153" id="{2178C762-0F24-4908-8D43-727285D0A778}">
            <xm:f>IF($V69=PARAMÈTRES!$B$5,1,0)</xm:f>
            <x14:dxf>
              <font>
                <color rgb="FFFFC000"/>
              </font>
            </x14:dxf>
          </x14:cfRule>
          <x14:cfRule type="expression" priority="154" id="{DDE3C83D-6D23-4CEB-B22B-7008B10D8F18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4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AVRIL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AVRIL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43922</v>
      </c>
      <c r="B9" s="9">
        <f>DATE($B$2,$B$1,1)</f>
        <v>43922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43923</v>
      </c>
      <c r="B11" s="9">
        <f>IF(A9="","",IF(MONTH(A9+1)=MONTH(A9),A9+1,""))</f>
        <v>43923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43924</v>
      </c>
      <c r="B13" s="9">
        <f>IF(A11="","",IF(MONTH(A11+1)=MONTH(A11),A11+1,""))</f>
        <v>43924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43925</v>
      </c>
      <c r="B15" s="9">
        <f>IF(A13="","",IF(MONTH(A13+1)=MONTH(A13),A13+1,""))</f>
        <v>43925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43926</v>
      </c>
      <c r="B17" s="9">
        <f t="shared" ref="B17" si="1">IF(A15="","",IF(MONTH(A15+1)=MONTH(A15),A15+1,""))</f>
        <v>43926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43927</v>
      </c>
      <c r="B19" s="9">
        <f>IF(A17="","",IF(MONTH(A17+1)=MONTH(A17),A17+1,""))</f>
        <v>43927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43928</v>
      </c>
      <c r="B21" s="9">
        <f>IF(A19="","",IF(MONTH(A19+1)=MONTH(A19),A19+1,""))</f>
        <v>43928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43929</v>
      </c>
      <c r="B23" s="9">
        <f>IF(A21="","",IF(MONTH(A21+1)=MONTH(A21),A21+1,""))</f>
        <v>43929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43930</v>
      </c>
      <c r="B25" s="9">
        <f>IF(A23="","",IF(MONTH(A23+1)=MONTH(A23),A23+1,""))</f>
        <v>43930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43931</v>
      </c>
      <c r="B27" s="9">
        <f>IF(A25="","",IF(MONTH(A25+1)=MONTH(A25),A25+1,""))</f>
        <v>43931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43932</v>
      </c>
      <c r="B29" s="9">
        <f>IF(A27="","",IF(MONTH(A27+1)=MONTH(A27),A27+1,""))</f>
        <v>43932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43933</v>
      </c>
      <c r="B31" s="9">
        <f>IF(A29="","",IF(MONTH(A29+1)=MONTH(A29),A29+1,""))</f>
        <v>43933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43934</v>
      </c>
      <c r="B33" s="9">
        <f>IF(A31="","",IF(MONTH(A31+1)=MONTH(A31),A31+1,""))</f>
        <v>43934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43935</v>
      </c>
      <c r="B35" s="9">
        <f>IF(A33="","",IF(MONTH(A33+1)=MONTH(A33),A33+1,""))</f>
        <v>43935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43936</v>
      </c>
      <c r="B37" s="9">
        <f>IF(A35="","",IF(MONTH(A35+1)=MONTH(A35),A35+1,""))</f>
        <v>43936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43937</v>
      </c>
      <c r="B39" s="9">
        <f>IF(A37="","",IF(MONTH(A37+1)=MONTH(A37),A37+1,""))</f>
        <v>43937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43938</v>
      </c>
      <c r="B41" s="9">
        <f>IF(A39="","",IF(MONTH(A39+1)=MONTH(A39),A39+1,""))</f>
        <v>43938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43939</v>
      </c>
      <c r="B43" s="9">
        <f>IF(A41="","",IF(MONTH(A41+1)=MONTH(A41),A41+1,""))</f>
        <v>43939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43940</v>
      </c>
      <c r="B45" s="9">
        <f>IF(A43="","",IF(MONTH(A43+1)=MONTH(A43),A43+1,""))</f>
        <v>43940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43941</v>
      </c>
      <c r="B47" s="9">
        <f>IF(A45="","",IF(MONTH(A45+1)=MONTH(A45),A45+1,""))</f>
        <v>43941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43942</v>
      </c>
      <c r="B49" s="9">
        <f>IF(A47="","",IF(MONTH(A47+1)=MONTH(A47),A47+1,""))</f>
        <v>43942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43943</v>
      </c>
      <c r="B51" s="9">
        <f>IF(A49="","",IF(MONTH(A49+1)=MONTH(A49),A49+1,""))</f>
        <v>43943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43944</v>
      </c>
      <c r="B53" s="9">
        <f>IF(A51="","",IF(MONTH(A51+1)=MONTH(A51),A51+1,""))</f>
        <v>43944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43945</v>
      </c>
      <c r="B55" s="9">
        <f>IF(A53="","",IF(MONTH(A53+1)=MONTH(A53),A53+1,""))</f>
        <v>43945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43946</v>
      </c>
      <c r="B57" s="9">
        <f>IF(A55="","",IF(MONTH(A55+1)=MONTH(A55),A55+1,""))</f>
        <v>43946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43947</v>
      </c>
      <c r="B59" s="9">
        <f>IF(A57="","",IF(MONTH(A57+1)=MONTH(A57),A57+1,""))</f>
        <v>43947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43948</v>
      </c>
      <c r="B61" s="9">
        <f>IF(A59="","",IF(MONTH(A59+1)=MONTH(A59),A59+1,""))</f>
        <v>43948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43949</v>
      </c>
      <c r="B63" s="9">
        <f>IF(A61="","",IF(MONTH(A61+1)=MONTH(A61),A61+1,""))</f>
        <v>43949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43950</v>
      </c>
      <c r="B65" s="9">
        <f>IF(A63="","",IF(MONTH(A63+1)=MONTH(A63),A63+1,""))</f>
        <v>43950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43951</v>
      </c>
      <c r="B67" s="9">
        <f>IF(A65="","",IF(MONTH(A65+1)=MONTH(A65),A65+1,""))</f>
        <v>43951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/>
    <row r="70" spans="1:24" x14ac:dyDescent="0.2">
      <c r="T70" s="60" t="s">
        <v>30</v>
      </c>
      <c r="U70" s="60"/>
      <c r="V70" s="15">
        <f>SUM(V9,V11,V13,V15,V17,V19,V21,V23,V25,V27,V29,V31,V33,V35,V37,V39,V41,V43,V45,V47,V49,V51,V53,V55,V57,V59,V61,V63,V65,V67)</f>
        <v>0</v>
      </c>
    </row>
  </sheetData>
  <sheetProtection algorithmName="SHA-512" hashValue="GXAuNkEQgq0hYHLFKgyPMFGNAKS5JfB7MGiO76QDRmAwhBYmeJDZFQj7sghPketG6d8qWds9rrtVgAVjHAXSOA==" saltValue="XDEj2qH6rYyqTQCvEf/pxg==" spinCount="100000" sheet="1" selectLockedCells="1"/>
  <mergeCells count="6">
    <mergeCell ref="T70:U70"/>
    <mergeCell ref="U1:U2"/>
    <mergeCell ref="V1:V2"/>
    <mergeCell ref="W1:W2"/>
    <mergeCell ref="D4:T4"/>
    <mergeCell ref="D5:T5"/>
  </mergeCells>
  <conditionalFormatting sqref="F9 H9 J9 L9 N9 P9 R9 T9">
    <cfRule type="cellIs" dxfId="3574" priority="403" operator="lessThan">
      <formula>0.000694444444444444</formula>
    </cfRule>
  </conditionalFormatting>
  <conditionalFormatting sqref="X9">
    <cfRule type="expression" dxfId="3573" priority="395">
      <formula>IF($V9="",1,0)</formula>
    </cfRule>
  </conditionalFormatting>
  <conditionalFormatting sqref="V9">
    <cfRule type="expression" dxfId="3572" priority="391">
      <formula>IF($V9="",1,0)</formula>
    </cfRule>
  </conditionalFormatting>
  <conditionalFormatting sqref="V11">
    <cfRule type="expression" dxfId="3571" priority="387">
      <formula>IF($V11="",1,0)</formula>
    </cfRule>
  </conditionalFormatting>
  <conditionalFormatting sqref="V13">
    <cfRule type="expression" dxfId="3570" priority="383">
      <formula>IF($V13="",1,0)</formula>
    </cfRule>
  </conditionalFormatting>
  <conditionalFormatting sqref="V15">
    <cfRule type="expression" dxfId="3569" priority="379">
      <formula>IF($V15="",1,0)</formula>
    </cfRule>
  </conditionalFormatting>
  <conditionalFormatting sqref="V17">
    <cfRule type="expression" dxfId="3568" priority="375">
      <formula>IF($V17="",1,0)</formula>
    </cfRule>
  </conditionalFormatting>
  <conditionalFormatting sqref="V19">
    <cfRule type="expression" dxfId="3567" priority="371">
      <formula>IF($V19="",1,0)</formula>
    </cfRule>
  </conditionalFormatting>
  <conditionalFormatting sqref="V21">
    <cfRule type="expression" dxfId="3566" priority="367">
      <formula>IF($V21="",1,0)</formula>
    </cfRule>
  </conditionalFormatting>
  <conditionalFormatting sqref="V23">
    <cfRule type="expression" dxfId="3565" priority="363">
      <formula>IF($V23="",1,0)</formula>
    </cfRule>
  </conditionalFormatting>
  <conditionalFormatting sqref="V25">
    <cfRule type="expression" dxfId="3564" priority="359">
      <formula>IF($V25="",1,0)</formula>
    </cfRule>
  </conditionalFormatting>
  <conditionalFormatting sqref="V27">
    <cfRule type="expression" dxfId="3563" priority="355">
      <formula>IF($V27="",1,0)</formula>
    </cfRule>
  </conditionalFormatting>
  <conditionalFormatting sqref="V29">
    <cfRule type="expression" dxfId="3562" priority="351">
      <formula>IF($V29="",1,0)</formula>
    </cfRule>
  </conditionalFormatting>
  <conditionalFormatting sqref="V31">
    <cfRule type="expression" dxfId="3561" priority="347">
      <formula>IF($V31="",1,0)</formula>
    </cfRule>
  </conditionalFormatting>
  <conditionalFormatting sqref="V33">
    <cfRule type="expression" dxfId="3560" priority="343">
      <formula>IF($V33="",1,0)</formula>
    </cfRule>
  </conditionalFormatting>
  <conditionalFormatting sqref="V35">
    <cfRule type="expression" dxfId="3559" priority="339">
      <formula>IF($V35="",1,0)</formula>
    </cfRule>
  </conditionalFormatting>
  <conditionalFormatting sqref="V37">
    <cfRule type="expression" dxfId="3558" priority="335">
      <formula>IF($V37="",1,0)</formula>
    </cfRule>
  </conditionalFormatting>
  <conditionalFormatting sqref="V39">
    <cfRule type="expression" dxfId="3557" priority="331">
      <formula>IF($V39="",1,0)</formula>
    </cfRule>
  </conditionalFormatting>
  <conditionalFormatting sqref="V41">
    <cfRule type="expression" dxfId="3556" priority="327">
      <formula>IF($V41="",1,0)</formula>
    </cfRule>
  </conditionalFormatting>
  <conditionalFormatting sqref="V43">
    <cfRule type="expression" dxfId="3555" priority="323">
      <formula>IF($V43="",1,0)</formula>
    </cfRule>
  </conditionalFormatting>
  <conditionalFormatting sqref="V45">
    <cfRule type="expression" dxfId="3554" priority="319">
      <formula>IF($V45="",1,0)</formula>
    </cfRule>
  </conditionalFormatting>
  <conditionalFormatting sqref="V47">
    <cfRule type="expression" dxfId="3553" priority="315">
      <formula>IF($V47="",1,0)</formula>
    </cfRule>
  </conditionalFormatting>
  <conditionalFormatting sqref="V49">
    <cfRule type="expression" dxfId="3552" priority="311">
      <formula>IF($V49="",1,0)</formula>
    </cfRule>
  </conditionalFormatting>
  <conditionalFormatting sqref="V51">
    <cfRule type="expression" dxfId="3551" priority="307">
      <formula>IF($V51="",1,0)</formula>
    </cfRule>
  </conditionalFormatting>
  <conditionalFormatting sqref="V53">
    <cfRule type="expression" dxfId="3550" priority="303">
      <formula>IF($V53="",1,0)</formula>
    </cfRule>
  </conditionalFormatting>
  <conditionalFormatting sqref="V55">
    <cfRule type="expression" dxfId="3549" priority="299">
      <formula>IF($V55="",1,0)</formula>
    </cfRule>
  </conditionalFormatting>
  <conditionalFormatting sqref="V57">
    <cfRule type="expression" dxfId="3548" priority="295">
      <formula>IF($V57="",1,0)</formula>
    </cfRule>
  </conditionalFormatting>
  <conditionalFormatting sqref="V59">
    <cfRule type="expression" dxfId="3547" priority="291">
      <formula>IF($V59="",1,0)</formula>
    </cfRule>
  </conditionalFormatting>
  <conditionalFormatting sqref="V61">
    <cfRule type="expression" dxfId="3546" priority="287">
      <formula>IF($V61="",1,0)</formula>
    </cfRule>
  </conditionalFormatting>
  <conditionalFormatting sqref="V63">
    <cfRule type="expression" dxfId="3545" priority="283">
      <formula>IF($V63="",1,0)</formula>
    </cfRule>
  </conditionalFormatting>
  <conditionalFormatting sqref="V65">
    <cfRule type="expression" dxfId="3544" priority="279">
      <formula>IF($V65="",1,0)</formula>
    </cfRule>
  </conditionalFormatting>
  <conditionalFormatting sqref="V67">
    <cfRule type="expression" dxfId="3543" priority="275">
      <formula>IF($V67="",1,0)</formula>
    </cfRule>
  </conditionalFormatting>
  <conditionalFormatting sqref="X11">
    <cfRule type="expression" dxfId="3542" priority="267">
      <formula>IF($V11="",1,0)</formula>
    </cfRule>
  </conditionalFormatting>
  <conditionalFormatting sqref="X13">
    <cfRule type="expression" dxfId="3541" priority="263">
      <formula>IF($V13="",1,0)</formula>
    </cfRule>
  </conditionalFormatting>
  <conditionalFormatting sqref="X15">
    <cfRule type="expression" dxfId="3540" priority="259">
      <formula>IF($V15="",1,0)</formula>
    </cfRule>
  </conditionalFormatting>
  <conditionalFormatting sqref="X17">
    <cfRule type="expression" dxfId="3539" priority="255">
      <formula>IF($V17="",1,0)</formula>
    </cfRule>
  </conditionalFormatting>
  <conditionalFormatting sqref="X19">
    <cfRule type="expression" dxfId="3538" priority="251">
      <formula>IF($V19="",1,0)</formula>
    </cfRule>
  </conditionalFormatting>
  <conditionalFormatting sqref="X21">
    <cfRule type="expression" dxfId="3537" priority="247">
      <formula>IF($V21="",1,0)</formula>
    </cfRule>
  </conditionalFormatting>
  <conditionalFormatting sqref="X23">
    <cfRule type="expression" dxfId="3536" priority="243">
      <formula>IF($V23="",1,0)</formula>
    </cfRule>
  </conditionalFormatting>
  <conditionalFormatting sqref="X25">
    <cfRule type="expression" dxfId="3535" priority="239">
      <formula>IF($V25="",1,0)</formula>
    </cfRule>
  </conditionalFormatting>
  <conditionalFormatting sqref="X27">
    <cfRule type="expression" dxfId="3534" priority="235">
      <formula>IF($V27="",1,0)</formula>
    </cfRule>
  </conditionalFormatting>
  <conditionalFormatting sqref="X29">
    <cfRule type="expression" dxfId="3533" priority="231">
      <formula>IF($V29="",1,0)</formula>
    </cfRule>
  </conditionalFormatting>
  <conditionalFormatting sqref="X31">
    <cfRule type="expression" dxfId="3532" priority="227">
      <formula>IF($V31="",1,0)</formula>
    </cfRule>
  </conditionalFormatting>
  <conditionalFormatting sqref="X33">
    <cfRule type="expression" dxfId="3531" priority="223">
      <formula>IF($V33="",1,0)</formula>
    </cfRule>
  </conditionalFormatting>
  <conditionalFormatting sqref="X35">
    <cfRule type="expression" dxfId="3530" priority="219">
      <formula>IF($V35="",1,0)</formula>
    </cfRule>
  </conditionalFormatting>
  <conditionalFormatting sqref="X37">
    <cfRule type="expression" dxfId="3529" priority="215">
      <formula>IF($V37="",1,0)</formula>
    </cfRule>
  </conditionalFormatting>
  <conditionalFormatting sqref="X39">
    <cfRule type="expression" dxfId="3528" priority="211">
      <formula>IF($V39="",1,0)</formula>
    </cfRule>
  </conditionalFormatting>
  <conditionalFormatting sqref="X41">
    <cfRule type="expression" dxfId="3527" priority="207">
      <formula>IF($V41="",1,0)</formula>
    </cfRule>
  </conditionalFormatting>
  <conditionalFormatting sqref="X43">
    <cfRule type="expression" dxfId="3526" priority="203">
      <formula>IF($V43="",1,0)</formula>
    </cfRule>
  </conditionalFormatting>
  <conditionalFormatting sqref="X45">
    <cfRule type="expression" dxfId="3525" priority="199">
      <formula>IF($V45="",1,0)</formula>
    </cfRule>
  </conditionalFormatting>
  <conditionalFormatting sqref="X47">
    <cfRule type="expression" dxfId="3524" priority="195">
      <formula>IF($V47="",1,0)</formula>
    </cfRule>
  </conditionalFormatting>
  <conditionalFormatting sqref="X49">
    <cfRule type="expression" dxfId="3523" priority="191">
      <formula>IF($V49="",1,0)</formula>
    </cfRule>
  </conditionalFormatting>
  <conditionalFormatting sqref="X51">
    <cfRule type="expression" dxfId="3522" priority="187">
      <formula>IF($V51="",1,0)</formula>
    </cfRule>
  </conditionalFormatting>
  <conditionalFormatting sqref="X53">
    <cfRule type="expression" dxfId="3521" priority="183">
      <formula>IF($V53="",1,0)</formula>
    </cfRule>
  </conditionalFormatting>
  <conditionalFormatting sqref="X55">
    <cfRule type="expression" dxfId="3520" priority="179">
      <formula>IF($V55="",1,0)</formula>
    </cfRule>
  </conditionalFormatting>
  <conditionalFormatting sqref="X57">
    <cfRule type="expression" dxfId="3519" priority="175">
      <formula>IF($V57="",1,0)</formula>
    </cfRule>
  </conditionalFormatting>
  <conditionalFormatting sqref="X59">
    <cfRule type="expression" dxfId="3518" priority="171">
      <formula>IF($V59="",1,0)</formula>
    </cfRule>
  </conditionalFormatting>
  <conditionalFormatting sqref="X61">
    <cfRule type="expression" dxfId="3517" priority="167">
      <formula>IF($V61="",1,0)</formula>
    </cfRule>
  </conditionalFormatting>
  <conditionalFormatting sqref="X63">
    <cfRule type="expression" dxfId="3516" priority="163">
      <formula>IF($V63="",1,0)</formula>
    </cfRule>
  </conditionalFormatting>
  <conditionalFormatting sqref="X65">
    <cfRule type="expression" dxfId="3515" priority="159">
      <formula>IF($V65="",1,0)</formula>
    </cfRule>
  </conditionalFormatting>
  <conditionalFormatting sqref="X67">
    <cfRule type="expression" dxfId="3514" priority="155">
      <formula>IF($V67="",1,0)</formula>
    </cfRule>
  </conditionalFormatting>
  <conditionalFormatting sqref="F11 H11 J11 L11 N11 P11 R11 T11">
    <cfRule type="expression" dxfId="3513" priority="146">
      <formula>IF($D11="VAC",1,0)</formula>
    </cfRule>
    <cfRule type="expression" dxfId="3512" priority="147">
      <formula>IF($D11="MAL",1,0)</formula>
    </cfRule>
    <cfRule type="expression" dxfId="3511" priority="148">
      <formula>IF($D11="COURS",1,0)</formula>
    </cfRule>
    <cfRule type="expression" dxfId="3510" priority="149">
      <formula>IF($D11="CONGÉ",1,0)</formula>
    </cfRule>
    <cfRule type="cellIs" dxfId="3509" priority="150" operator="lessThan">
      <formula>0.000694444444444444</formula>
    </cfRule>
  </conditionalFormatting>
  <conditionalFormatting sqref="F13 H13 J13 L13 N13 P13 R13 T13">
    <cfRule type="expression" dxfId="3508" priority="141">
      <formula>IF($D13="VAC",1,0)</formula>
    </cfRule>
    <cfRule type="expression" dxfId="3507" priority="142">
      <formula>IF($D13="MAL",1,0)</formula>
    </cfRule>
    <cfRule type="expression" dxfId="3506" priority="143">
      <formula>IF($D13="COURS",1,0)</formula>
    </cfRule>
    <cfRule type="expression" dxfId="3505" priority="144">
      <formula>IF($D13="CONGÉ",1,0)</formula>
    </cfRule>
    <cfRule type="cellIs" dxfId="3504" priority="145" operator="lessThan">
      <formula>0.000694444444444444</formula>
    </cfRule>
  </conditionalFormatting>
  <conditionalFormatting sqref="F15 H15 J15 L15 N15 P15 R15 T15">
    <cfRule type="expression" dxfId="3503" priority="136">
      <formula>IF($D15="VAC",1,0)</formula>
    </cfRule>
    <cfRule type="expression" dxfId="3502" priority="137">
      <formula>IF($D15="MAL",1,0)</formula>
    </cfRule>
    <cfRule type="expression" dxfId="3501" priority="138">
      <formula>IF($D15="COURS",1,0)</formula>
    </cfRule>
    <cfRule type="expression" dxfId="3500" priority="139">
      <formula>IF($D15="CONGÉ",1,0)</formula>
    </cfRule>
    <cfRule type="cellIs" dxfId="3499" priority="140" operator="lessThan">
      <formula>0.000694444444444444</formula>
    </cfRule>
  </conditionalFormatting>
  <conditionalFormatting sqref="F17 H17 J17 L17 N17 P17 R17 T17">
    <cfRule type="expression" dxfId="3498" priority="131">
      <formula>IF($D17="VAC",1,0)</formula>
    </cfRule>
    <cfRule type="expression" dxfId="3497" priority="132">
      <formula>IF($D17="MAL",1,0)</formula>
    </cfRule>
    <cfRule type="expression" dxfId="3496" priority="133">
      <formula>IF($D17="COURS",1,0)</formula>
    </cfRule>
    <cfRule type="expression" dxfId="3495" priority="134">
      <formula>IF($D17="CONGÉ",1,0)</formula>
    </cfRule>
    <cfRule type="cellIs" dxfId="3494" priority="135" operator="lessThan">
      <formula>0.000694444444444444</formula>
    </cfRule>
  </conditionalFormatting>
  <conditionalFormatting sqref="F19 H19 J19 L19 N19 P19 R19 T19">
    <cfRule type="expression" dxfId="3493" priority="126">
      <formula>IF($D19="VAC",1,0)</formula>
    </cfRule>
    <cfRule type="expression" dxfId="3492" priority="127">
      <formula>IF($D19="MAL",1,0)</formula>
    </cfRule>
    <cfRule type="expression" dxfId="3491" priority="128">
      <formula>IF($D19="COURS",1,0)</formula>
    </cfRule>
    <cfRule type="expression" dxfId="3490" priority="129">
      <formula>IF($D19="CONGÉ",1,0)</formula>
    </cfRule>
    <cfRule type="cellIs" dxfId="3489" priority="130" operator="lessThan">
      <formula>0.000694444444444444</formula>
    </cfRule>
  </conditionalFormatting>
  <conditionalFormatting sqref="F21 H21 J21 L21 N21 P21 R21 T21">
    <cfRule type="expression" dxfId="3488" priority="121">
      <formula>IF($D21="VAC",1,0)</formula>
    </cfRule>
    <cfRule type="expression" dxfId="3487" priority="122">
      <formula>IF($D21="MAL",1,0)</formula>
    </cfRule>
    <cfRule type="expression" dxfId="3486" priority="123">
      <formula>IF($D21="COURS",1,0)</formula>
    </cfRule>
    <cfRule type="expression" dxfId="3485" priority="124">
      <formula>IF($D21="CONGÉ",1,0)</formula>
    </cfRule>
    <cfRule type="cellIs" dxfId="3484" priority="125" operator="lessThan">
      <formula>0.000694444444444444</formula>
    </cfRule>
  </conditionalFormatting>
  <conditionalFormatting sqref="F23 H23 J23 L23 N23 P23 R23 T23">
    <cfRule type="expression" dxfId="3483" priority="116">
      <formula>IF($D23="VAC",1,0)</formula>
    </cfRule>
    <cfRule type="expression" dxfId="3482" priority="117">
      <formula>IF($D23="MAL",1,0)</formula>
    </cfRule>
    <cfRule type="expression" dxfId="3481" priority="118">
      <formula>IF($D23="COURS",1,0)</formula>
    </cfRule>
    <cfRule type="expression" dxfId="3480" priority="119">
      <formula>IF($D23="CONGÉ",1,0)</formula>
    </cfRule>
    <cfRule type="cellIs" dxfId="3479" priority="120" operator="lessThan">
      <formula>0.000694444444444444</formula>
    </cfRule>
  </conditionalFormatting>
  <conditionalFormatting sqref="F25 H25 J25 L25 N25 P25 R25 T25">
    <cfRule type="expression" dxfId="3478" priority="111">
      <formula>IF($D25="VAC",1,0)</formula>
    </cfRule>
    <cfRule type="expression" dxfId="3477" priority="112">
      <formula>IF($D25="MAL",1,0)</formula>
    </cfRule>
    <cfRule type="expression" dxfId="3476" priority="113">
      <formula>IF($D25="COURS",1,0)</formula>
    </cfRule>
    <cfRule type="expression" dxfId="3475" priority="114">
      <formula>IF($D25="CONGÉ",1,0)</formula>
    </cfRule>
    <cfRule type="cellIs" dxfId="3474" priority="115" operator="lessThan">
      <formula>0.000694444444444444</formula>
    </cfRule>
  </conditionalFormatting>
  <conditionalFormatting sqref="F27 H27 J27 L27 N27 P27 R27 T27">
    <cfRule type="expression" dxfId="3473" priority="106">
      <formula>IF($D27="VAC",1,0)</formula>
    </cfRule>
    <cfRule type="expression" dxfId="3472" priority="107">
      <formula>IF($D27="MAL",1,0)</formula>
    </cfRule>
    <cfRule type="expression" dxfId="3471" priority="108">
      <formula>IF($D27="COURS",1,0)</formula>
    </cfRule>
    <cfRule type="expression" dxfId="3470" priority="109">
      <formula>IF($D27="CONGÉ",1,0)</formula>
    </cfRule>
    <cfRule type="cellIs" dxfId="3469" priority="110" operator="lessThan">
      <formula>0.000694444444444444</formula>
    </cfRule>
  </conditionalFormatting>
  <conditionalFormatting sqref="F29 H29 J29 L29 N29 P29 R29 T29">
    <cfRule type="expression" dxfId="3468" priority="101">
      <formula>IF($D29="VAC",1,0)</formula>
    </cfRule>
    <cfRule type="expression" dxfId="3467" priority="102">
      <formula>IF($D29="MAL",1,0)</formula>
    </cfRule>
    <cfRule type="expression" dxfId="3466" priority="103">
      <formula>IF($D29="COURS",1,0)</formula>
    </cfRule>
    <cfRule type="expression" dxfId="3465" priority="104">
      <formula>IF($D29="CONGÉ",1,0)</formula>
    </cfRule>
    <cfRule type="cellIs" dxfId="3464" priority="105" operator="lessThan">
      <formula>0.000694444444444444</formula>
    </cfRule>
  </conditionalFormatting>
  <conditionalFormatting sqref="F31 H31 J31 L31 N31 P31 R31 T31">
    <cfRule type="expression" dxfId="3463" priority="96">
      <formula>IF($D31="VAC",1,0)</formula>
    </cfRule>
    <cfRule type="expression" dxfId="3462" priority="97">
      <formula>IF($D31="MAL",1,0)</formula>
    </cfRule>
    <cfRule type="expression" dxfId="3461" priority="98">
      <formula>IF($D31="COURS",1,0)</formula>
    </cfRule>
    <cfRule type="expression" dxfId="3460" priority="99">
      <formula>IF($D31="CONGÉ",1,0)</formula>
    </cfRule>
    <cfRule type="cellIs" dxfId="3459" priority="100" operator="lessThan">
      <formula>0.000694444444444444</formula>
    </cfRule>
  </conditionalFormatting>
  <conditionalFormatting sqref="F33 H33 J33 L33 N33 P33 R33 T33">
    <cfRule type="expression" dxfId="3458" priority="91">
      <formula>IF($D33="VAC",1,0)</formula>
    </cfRule>
    <cfRule type="expression" dxfId="3457" priority="92">
      <formula>IF($D33="MAL",1,0)</formula>
    </cfRule>
    <cfRule type="expression" dxfId="3456" priority="93">
      <formula>IF($D33="COURS",1,0)</formula>
    </cfRule>
    <cfRule type="expression" dxfId="3455" priority="94">
      <formula>IF($D33="CONGÉ",1,0)</formula>
    </cfRule>
    <cfRule type="cellIs" dxfId="3454" priority="95" operator="lessThan">
      <formula>0.000694444444444444</formula>
    </cfRule>
  </conditionalFormatting>
  <conditionalFormatting sqref="F35 H35 J35 L35 N35 P35 R35 T35">
    <cfRule type="expression" dxfId="3453" priority="86">
      <formula>IF($D35="VAC",1,0)</formula>
    </cfRule>
    <cfRule type="expression" dxfId="3452" priority="87">
      <formula>IF($D35="MAL",1,0)</formula>
    </cfRule>
    <cfRule type="expression" dxfId="3451" priority="88">
      <formula>IF($D35="COURS",1,0)</formula>
    </cfRule>
    <cfRule type="expression" dxfId="3450" priority="89">
      <formula>IF($D35="CONGÉ",1,0)</formula>
    </cfRule>
    <cfRule type="cellIs" dxfId="3449" priority="90" operator="lessThan">
      <formula>0.000694444444444444</formula>
    </cfRule>
  </conditionalFormatting>
  <conditionalFormatting sqref="F37 H37 J37 L37 N37 P37 R37 T37">
    <cfRule type="expression" dxfId="3448" priority="81">
      <formula>IF($D37="VAC",1,0)</formula>
    </cfRule>
    <cfRule type="expression" dxfId="3447" priority="82">
      <formula>IF($D37="MAL",1,0)</formula>
    </cfRule>
    <cfRule type="expression" dxfId="3446" priority="83">
      <formula>IF($D37="COURS",1,0)</formula>
    </cfRule>
    <cfRule type="expression" dxfId="3445" priority="84">
      <formula>IF($D37="CONGÉ",1,0)</formula>
    </cfRule>
    <cfRule type="cellIs" dxfId="3444" priority="85" operator="lessThan">
      <formula>0.000694444444444444</formula>
    </cfRule>
  </conditionalFormatting>
  <conditionalFormatting sqref="F39 H39 J39 L39 N39 P39 R39 T39">
    <cfRule type="expression" dxfId="3443" priority="76">
      <formula>IF($D39="VAC",1,0)</formula>
    </cfRule>
    <cfRule type="expression" dxfId="3442" priority="77">
      <formula>IF($D39="MAL",1,0)</formula>
    </cfRule>
    <cfRule type="expression" dxfId="3441" priority="78">
      <formula>IF($D39="COURS",1,0)</formula>
    </cfRule>
    <cfRule type="expression" dxfId="3440" priority="79">
      <formula>IF($D39="CONGÉ",1,0)</formula>
    </cfRule>
    <cfRule type="cellIs" dxfId="3439" priority="80" operator="lessThan">
      <formula>0.000694444444444444</formula>
    </cfRule>
  </conditionalFormatting>
  <conditionalFormatting sqref="F41 H41 J41 L41 N41 P41 R41 T41">
    <cfRule type="expression" dxfId="3438" priority="71">
      <formula>IF($D41="VAC",1,0)</formula>
    </cfRule>
    <cfRule type="expression" dxfId="3437" priority="72">
      <formula>IF($D41="MAL",1,0)</formula>
    </cfRule>
    <cfRule type="expression" dxfId="3436" priority="73">
      <formula>IF($D41="COURS",1,0)</formula>
    </cfRule>
    <cfRule type="expression" dxfId="3435" priority="74">
      <formula>IF($D41="CONGÉ",1,0)</formula>
    </cfRule>
    <cfRule type="cellIs" dxfId="3434" priority="75" operator="lessThan">
      <formula>0.000694444444444444</formula>
    </cfRule>
  </conditionalFormatting>
  <conditionalFormatting sqref="F43 H43 J43 L43 N43 P43 R43 T43">
    <cfRule type="expression" dxfId="3433" priority="66">
      <formula>IF($D43="VAC",1,0)</formula>
    </cfRule>
    <cfRule type="expression" dxfId="3432" priority="67">
      <formula>IF($D43="MAL",1,0)</formula>
    </cfRule>
    <cfRule type="expression" dxfId="3431" priority="68">
      <formula>IF($D43="COURS",1,0)</formula>
    </cfRule>
    <cfRule type="expression" dxfId="3430" priority="69">
      <formula>IF($D43="CONGÉ",1,0)</formula>
    </cfRule>
    <cfRule type="cellIs" dxfId="3429" priority="70" operator="lessThan">
      <formula>0.000694444444444444</formula>
    </cfRule>
  </conditionalFormatting>
  <conditionalFormatting sqref="F45 H45 J45 L45 N45 P45 R45 T45">
    <cfRule type="expression" dxfId="3428" priority="61">
      <formula>IF($D45="VAC",1,0)</formula>
    </cfRule>
    <cfRule type="expression" dxfId="3427" priority="62">
      <formula>IF($D45="MAL",1,0)</formula>
    </cfRule>
    <cfRule type="expression" dxfId="3426" priority="63">
      <formula>IF($D45="COURS",1,0)</formula>
    </cfRule>
    <cfRule type="expression" dxfId="3425" priority="64">
      <formula>IF($D45="CONGÉ",1,0)</formula>
    </cfRule>
    <cfRule type="cellIs" dxfId="3424" priority="65" operator="lessThan">
      <formula>0.000694444444444444</formula>
    </cfRule>
  </conditionalFormatting>
  <conditionalFormatting sqref="F47 H47 J47 L47 N47 P47 R47 T47">
    <cfRule type="expression" dxfId="3423" priority="56">
      <formula>IF($D47="VAC",1,0)</formula>
    </cfRule>
    <cfRule type="expression" dxfId="3422" priority="57">
      <formula>IF($D47="MAL",1,0)</formula>
    </cfRule>
    <cfRule type="expression" dxfId="3421" priority="58">
      <formula>IF($D47="COURS",1,0)</formula>
    </cfRule>
    <cfRule type="expression" dxfId="3420" priority="59">
      <formula>IF($D47="CONGÉ",1,0)</formula>
    </cfRule>
    <cfRule type="cellIs" dxfId="3419" priority="60" operator="lessThan">
      <formula>0.000694444444444444</formula>
    </cfRule>
  </conditionalFormatting>
  <conditionalFormatting sqref="F49 H49 J49 L49 N49 P49 R49 T49">
    <cfRule type="expression" dxfId="3418" priority="51">
      <formula>IF($D49="VAC",1,0)</formula>
    </cfRule>
    <cfRule type="expression" dxfId="3417" priority="52">
      <formula>IF($D49="MAL",1,0)</formula>
    </cfRule>
    <cfRule type="expression" dxfId="3416" priority="53">
      <formula>IF($D49="COURS",1,0)</formula>
    </cfRule>
    <cfRule type="expression" dxfId="3415" priority="54">
      <formula>IF($D49="CONGÉ",1,0)</formula>
    </cfRule>
    <cfRule type="cellIs" dxfId="3414" priority="55" operator="lessThan">
      <formula>0.000694444444444444</formula>
    </cfRule>
  </conditionalFormatting>
  <conditionalFormatting sqref="F51 H51 J51 L51 N51 P51 R51 T51">
    <cfRule type="expression" dxfId="3413" priority="46">
      <formula>IF($D51="VAC",1,0)</formula>
    </cfRule>
    <cfRule type="expression" dxfId="3412" priority="47">
      <formula>IF($D51="MAL",1,0)</formula>
    </cfRule>
    <cfRule type="expression" dxfId="3411" priority="48">
      <formula>IF($D51="COURS",1,0)</formula>
    </cfRule>
    <cfRule type="expression" dxfId="3410" priority="49">
      <formula>IF($D51="CONGÉ",1,0)</formula>
    </cfRule>
    <cfRule type="cellIs" dxfId="3409" priority="50" operator="lessThan">
      <formula>0.000694444444444444</formula>
    </cfRule>
  </conditionalFormatting>
  <conditionalFormatting sqref="F53 H53 J53 L53 N53 P53 R53 T53">
    <cfRule type="expression" dxfId="3408" priority="41">
      <formula>IF($D53="VAC",1,0)</formula>
    </cfRule>
    <cfRule type="expression" dxfId="3407" priority="42">
      <formula>IF($D53="MAL",1,0)</formula>
    </cfRule>
    <cfRule type="expression" dxfId="3406" priority="43">
      <formula>IF($D53="COURS",1,0)</formula>
    </cfRule>
    <cfRule type="expression" dxfId="3405" priority="44">
      <formula>IF($D53="CONGÉ",1,0)</formula>
    </cfRule>
    <cfRule type="cellIs" dxfId="3404" priority="45" operator="lessThan">
      <formula>0.000694444444444444</formula>
    </cfRule>
  </conditionalFormatting>
  <conditionalFormatting sqref="F55 H55 J55 L55 N55 P55 R55 T55">
    <cfRule type="expression" dxfId="3403" priority="36">
      <formula>IF($D55="VAC",1,0)</formula>
    </cfRule>
    <cfRule type="expression" dxfId="3402" priority="37">
      <formula>IF($D55="MAL",1,0)</formula>
    </cfRule>
    <cfRule type="expression" dxfId="3401" priority="38">
      <formula>IF($D55="COURS",1,0)</formula>
    </cfRule>
    <cfRule type="expression" dxfId="3400" priority="39">
      <formula>IF($D55="CONGÉ",1,0)</formula>
    </cfRule>
    <cfRule type="cellIs" dxfId="3399" priority="40" operator="lessThan">
      <formula>0.000694444444444444</formula>
    </cfRule>
  </conditionalFormatting>
  <conditionalFormatting sqref="F57 H57 J57 L57 N57 P57 R57 T57">
    <cfRule type="expression" dxfId="3398" priority="31">
      <formula>IF($D57="VAC",1,0)</formula>
    </cfRule>
    <cfRule type="expression" dxfId="3397" priority="32">
      <formula>IF($D57="MAL",1,0)</formula>
    </cfRule>
    <cfRule type="expression" dxfId="3396" priority="33">
      <formula>IF($D57="COURS",1,0)</formula>
    </cfRule>
    <cfRule type="expression" dxfId="3395" priority="34">
      <formula>IF($D57="CONGÉ",1,0)</formula>
    </cfRule>
    <cfRule type="cellIs" dxfId="3394" priority="35" operator="lessThan">
      <formula>0.000694444444444444</formula>
    </cfRule>
  </conditionalFormatting>
  <conditionalFormatting sqref="F59 H59 J59 L59 N59 P59 R59 T59">
    <cfRule type="expression" dxfId="3393" priority="26">
      <formula>IF($D59="VAC",1,0)</formula>
    </cfRule>
    <cfRule type="expression" dxfId="3392" priority="27">
      <formula>IF($D59="MAL",1,0)</formula>
    </cfRule>
    <cfRule type="expression" dxfId="3391" priority="28">
      <formula>IF($D59="COURS",1,0)</formula>
    </cfRule>
    <cfRule type="expression" dxfId="3390" priority="29">
      <formula>IF($D59="CONGÉ",1,0)</formula>
    </cfRule>
    <cfRule type="cellIs" dxfId="3389" priority="30" operator="lessThan">
      <formula>0.000694444444444444</formula>
    </cfRule>
  </conditionalFormatting>
  <conditionalFormatting sqref="F61 H61 J61 L61 N61 P61 R61 T61">
    <cfRule type="expression" dxfId="3388" priority="21">
      <formula>IF($D61="VAC",1,0)</formula>
    </cfRule>
    <cfRule type="expression" dxfId="3387" priority="22">
      <formula>IF($D61="MAL",1,0)</formula>
    </cfRule>
    <cfRule type="expression" dxfId="3386" priority="23">
      <formula>IF($D61="COURS",1,0)</formula>
    </cfRule>
    <cfRule type="expression" dxfId="3385" priority="24">
      <formula>IF($D61="CONGÉ",1,0)</formula>
    </cfRule>
    <cfRule type="cellIs" dxfId="3384" priority="25" operator="lessThan">
      <formula>0.000694444444444444</formula>
    </cfRule>
  </conditionalFormatting>
  <conditionalFormatting sqref="F63 H63 J63 L63 N63 P63 R63 T63">
    <cfRule type="expression" dxfId="3383" priority="16">
      <formula>IF($D63="VAC",1,0)</formula>
    </cfRule>
    <cfRule type="expression" dxfId="3382" priority="17">
      <formula>IF($D63="MAL",1,0)</formula>
    </cfRule>
    <cfRule type="expression" dxfId="3381" priority="18">
      <formula>IF($D63="COURS",1,0)</formula>
    </cfRule>
    <cfRule type="expression" dxfId="3380" priority="19">
      <formula>IF($D63="CONGÉ",1,0)</formula>
    </cfRule>
    <cfRule type="cellIs" dxfId="3379" priority="20" operator="lessThan">
      <formula>0.000694444444444444</formula>
    </cfRule>
  </conditionalFormatting>
  <conditionalFormatting sqref="F65 H65 J65 L65 N65 P65 R65 T65">
    <cfRule type="expression" dxfId="3378" priority="11">
      <formula>IF($D65="VAC",1,0)</formula>
    </cfRule>
    <cfRule type="expression" dxfId="3377" priority="12">
      <formula>IF($D65="MAL",1,0)</formula>
    </cfRule>
    <cfRule type="expression" dxfId="3376" priority="13">
      <formula>IF($D65="COURS",1,0)</formula>
    </cfRule>
    <cfRule type="expression" dxfId="3375" priority="14">
      <formula>IF($D65="CONGÉ",1,0)</formula>
    </cfRule>
    <cfRule type="cellIs" dxfId="3374" priority="15" operator="lessThan">
      <formula>0.000694444444444444</formula>
    </cfRule>
  </conditionalFormatting>
  <conditionalFormatting sqref="F67 H67 J67 L67 N67 P67 R67 T67">
    <cfRule type="expression" dxfId="3373" priority="6">
      <formula>IF($D67="VAC",1,0)</formula>
    </cfRule>
    <cfRule type="expression" dxfId="3372" priority="7">
      <formula>IF($D67="MAL",1,0)</formula>
    </cfRule>
    <cfRule type="expression" dxfId="3371" priority="8">
      <formula>IF($D67="COURS",1,0)</formula>
    </cfRule>
    <cfRule type="expression" dxfId="3370" priority="9">
      <formula>IF($D67="CONGÉ",1,0)</formula>
    </cfRule>
    <cfRule type="cellIs" dxfId="3369" priority="10" operator="lessThan">
      <formula>0.000694444444444444</formula>
    </cfRule>
  </conditionalFormatting>
  <hyperlinks>
    <hyperlink ref="V1:V2" location="MENU!A1" display="RETOUR"/>
    <hyperlink ref="U1:U2" location="MARS!A1" display="&lt;"/>
    <hyperlink ref="W1:W2" location="MAI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05A5BE9D-E5CB-493F-9B90-EDA540A6D620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BED0E74C-539C-4628-AA8A-DC377816748C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0EFD4835-6233-4EB9-B521-CB7F9FEA2D73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1987AC92-A32B-4774-8E5D-5F40414D0B0A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6A085530-E86F-4267-81D9-BE3845331510}">
            <xm:f>IF($V9&lt;PARAMÈTRES!$B$5,1,0)</xm:f>
            <x14:dxf>
              <font>
                <color rgb="FFFF0000"/>
              </font>
            </x14:dxf>
          </x14:cfRule>
          <x14:cfRule type="expression" priority="397" id="{BF85E27A-442F-4F00-90C2-6BEFC25F6E54}">
            <xm:f>IF($V9=PARAMÈTRES!$B$5,1,0)</xm:f>
            <x14:dxf>
              <font>
                <color rgb="FFFFC000"/>
              </font>
            </x14:dxf>
          </x14:cfRule>
          <x14:cfRule type="expression" priority="398" id="{0912F9E2-58D5-4792-B16F-1FF0A284E96A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7FEE7483-EDB7-4E3E-82CD-C83347B6AC5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251F51F4-2B75-4C6B-87F6-2ADFE39F13A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5C776860-9611-47FE-9A5B-198015EC8FE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24F6D53F-3552-454D-A7A4-3FAF6437179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BD59995D-FCF6-4BE3-B4BD-D76EAEA0C50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4F7F420B-5426-40FA-88D1-8D6C162C6B0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04A8D204-314D-42A8-AA97-8EC168F3216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8DB61AC1-A01C-48CD-A936-578BDA3A12C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D272157C-57BC-4FB8-B3D4-DE3A996AF5E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36D2BE50-CE98-410F-BEF6-5FA405E0CB7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7664234F-A308-4DF0-A1E1-A097252F6D5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462C7837-0F0C-4603-8136-809522C4E5F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0029F30C-36D6-4E32-9BE4-C497CFC9E9B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7D784D2F-D3C6-4969-AAEF-3D82AA3E057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774FD3AA-CC89-4C4B-AFA1-C238D33894A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8239E7D4-DC94-40F1-905B-FAC307B041B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0AA089DD-D904-4228-BC79-92E8E577F88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1B73EE00-6463-42B1-B54B-F17306018D7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F6976525-2B76-4B12-94AA-F42F0789F1A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8990184A-4824-47DC-9ADF-2D9B2BCE902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648878AD-BA38-433F-81D2-36E32CAC6AD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A223CB19-2FB9-4447-9A65-1C47E3029D1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4DBE668D-C9C1-443E-B38D-BEFEA25235E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300BB575-F2C9-41AB-998B-9BBCFF43690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EFEA8C19-1A79-4282-AFCC-DB688D25D1F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884252AD-3A3D-4AC1-B0E9-B441FA3944A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F7A00A4D-C1DA-4353-9882-CC897840635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15AFE2FF-DA08-4995-8CF5-18411DFFFC7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95497F9A-8AF0-4E45-A7E9-9D051CD0904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D18C7E89-D7E8-4A5F-B3A5-7B590721358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D82C6C04-393E-4C48-A287-920F5D81205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CCA04DA0-9C94-45FD-8684-799AE40211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4F8309AB-062F-475D-BEC9-85ABA273F6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A6466752-5E34-4028-A369-D0415786DCE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35293486-0D9C-4CD6-A718-C2BE5CEBD43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048698E1-D7C6-41F6-9AF4-239F1AEE64D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BAACBD4B-EC67-4FA3-8EE4-045F0243C68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E92E26DE-FB04-48D4-A459-45A66E88B95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73C9AB17-7FBF-4CCB-BEE4-62156DD01F6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978D2209-4AE0-41CF-AA71-FBCDC3716CA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95CC3386-A56F-43C1-9268-02B170629D5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444B944B-D6D7-4259-81C8-C2F2070447F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F5FBA646-FA1A-43F0-8A39-88B92D649D5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59D293CC-5274-4A28-8982-E252BB2998B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837F66A3-E49A-4484-B5F8-1607AC32460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787C5393-04D7-412A-BBD8-061B492A7C1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B53A3CED-D973-4BFE-8E93-FA5E120C06B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B9821445-87F3-44DB-BC6B-E84DA7F5308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509A6A0E-62CE-41CA-AA65-87FE7DB5D08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2DA22F66-EEBA-4DC9-8731-8A1DE1EBB4B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F4348771-839A-4A3B-B043-02B1D200EC0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BED72162-4EF7-434D-A0F0-76C03427745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333D1208-225C-4013-8F1A-2F0A4272594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7E3F842B-27EE-4843-B892-1B55B876D7D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35EB4BE3-883B-4B8E-A813-0BC7D9650E9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F4205ABE-AEEC-4412-9DB0-93D69CC4E77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4B16770D-D8E6-4282-953C-2FE579FF2CF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9E770382-095F-4B28-8F7D-EE4B170852D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B6604CB6-AC80-461D-A37F-C13E8A6469B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A2D16743-0609-4B60-BE64-C722E27705D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4D277FCC-1BAC-486A-A9CA-C49A09A32F2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249D1BEC-A8DB-4AD1-9B98-6B79F8947DC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B05D13F5-2AC7-452B-9E99-4ED955E5191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62557AD1-4173-4F56-BF99-935996963CA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98335B0B-3CAF-4BF9-A02F-F31DDC64399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9CAEBB60-9365-480A-8326-995C0E664A5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DA06753A-9DB3-4BD4-A480-A1C9A96A417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C81F79B7-B55D-41F1-830E-6ABC036AA33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7D158C82-A6EE-4059-98BF-47A720921B0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0B781AAB-CBF1-449F-AACD-AC6DA430EF2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6FAED547-6065-4AFB-B042-9CCB6F94AE1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A62A0C0A-7C37-465B-AA6F-19622373C24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0AA93666-5D01-4837-9EFC-730FA459EBE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E69E9BDD-9F4A-483B-9F97-74FA02FC8AE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48FADBB2-95AA-45EC-944B-7DBECB1F2B0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5CF38F95-9093-442A-96FA-63220661B03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9CE322C7-6E61-482F-A9E4-76CB479B8A8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2403187C-AD43-4A08-B455-1E11E2ABB7B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182C5E55-50EF-4BCA-9D83-F7E7F8EC049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A4596095-3673-4BA7-A8B0-9DD4CA957CE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A8C66CBE-0C67-416D-A3A6-577740B99EE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E1C7CB42-553B-4443-9A2C-4DD8C117413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E9308126-835F-4275-81E0-4D66B264415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2EADB0E9-821A-4E6C-BE5C-1C6799CB9F3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69ED6BD0-DE27-4000-9F53-9A87595B91D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D215B641-9989-4210-96BD-3E017FA57C1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1AB9E694-DBCF-4B16-BCB5-3EE30633326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41EBD276-3DEB-4923-B8BE-235192D3A0F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327B9C66-0FCD-4E4D-9EA8-92ADDE9B638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3837C3A5-9952-48E7-BD5C-847F9B241D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expression" priority="268" id="{C6319FC9-7FA4-4300-81C5-09F9AFCD719E}">
            <xm:f>IF($V11&lt;PARAMÈTRES!$B$5,1,0)</xm:f>
            <x14:dxf>
              <font>
                <color rgb="FFFF0000"/>
              </font>
            </x14:dxf>
          </x14:cfRule>
          <x14:cfRule type="expression" priority="269" id="{55BC40C6-12F6-4B9B-A603-FF80435A73BA}">
            <xm:f>IF($V11=PARAMÈTRES!$B$5,1,0)</xm:f>
            <x14:dxf>
              <font>
                <color rgb="FFFFC000"/>
              </font>
            </x14:dxf>
          </x14:cfRule>
          <x14:cfRule type="expression" priority="270" id="{7AA992F9-78B5-408A-B279-C09D72C4240E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FF59B652-1991-4213-B3A9-B05851078664}">
            <xm:f>IF($V13&lt;PARAMÈTRES!$B$5,1,0)</xm:f>
            <x14:dxf>
              <font>
                <color rgb="FFFF0000"/>
              </font>
            </x14:dxf>
          </x14:cfRule>
          <x14:cfRule type="expression" priority="265" id="{94464848-7653-44DC-AE2D-B8214FE83827}">
            <xm:f>IF($V13=PARAMÈTRES!$B$5,1,0)</xm:f>
            <x14:dxf>
              <font>
                <color rgb="FFFFC000"/>
              </font>
            </x14:dxf>
          </x14:cfRule>
          <x14:cfRule type="expression" priority="266" id="{D314C682-8362-41E9-9E47-AC3E114F348A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F7EB7E5E-E4A2-43FC-B9F0-FBD7DD2ED921}">
            <xm:f>IF($V15&lt;PARAMÈTRES!$B$5,1,0)</xm:f>
            <x14:dxf>
              <font>
                <color rgb="FFFF0000"/>
              </font>
            </x14:dxf>
          </x14:cfRule>
          <x14:cfRule type="expression" priority="261" id="{FD8ABCAC-5EAA-4C42-A23B-4D297C79F78D}">
            <xm:f>IF($V15=PARAMÈTRES!$B$5,1,0)</xm:f>
            <x14:dxf>
              <font>
                <color rgb="FFFFC000"/>
              </font>
            </x14:dxf>
          </x14:cfRule>
          <x14:cfRule type="expression" priority="262" id="{9884BEE6-02F1-492A-AD4A-8B8AF667F016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6AA49D37-6A9B-4D24-98A4-E118D7A2D6A8}">
            <xm:f>IF($V17&lt;PARAMÈTRES!$B$5,1,0)</xm:f>
            <x14:dxf>
              <font>
                <color rgb="FFFF0000"/>
              </font>
            </x14:dxf>
          </x14:cfRule>
          <x14:cfRule type="expression" priority="257" id="{689FFE31-A22B-4920-923E-5151EFFD29AB}">
            <xm:f>IF($V17=PARAMÈTRES!$B$5,1,0)</xm:f>
            <x14:dxf>
              <font>
                <color rgb="FFFFC000"/>
              </font>
            </x14:dxf>
          </x14:cfRule>
          <x14:cfRule type="expression" priority="258" id="{3573E8D7-627B-4606-A008-D6A8B93B7459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7EF60754-1F2C-4B0A-BF1E-18346BBBBBBA}">
            <xm:f>IF($V19&lt;PARAMÈTRES!$B$5,1,0)</xm:f>
            <x14:dxf>
              <font>
                <color rgb="FFFF0000"/>
              </font>
            </x14:dxf>
          </x14:cfRule>
          <x14:cfRule type="expression" priority="253" id="{D2EE1E08-6E66-406C-A2C4-8DECFC3982D1}">
            <xm:f>IF($V19=PARAMÈTRES!$B$5,1,0)</xm:f>
            <x14:dxf>
              <font>
                <color rgb="FFFFC000"/>
              </font>
            </x14:dxf>
          </x14:cfRule>
          <x14:cfRule type="expression" priority="254" id="{A84CAAD1-C189-41E5-B4DF-4F17981C4634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8ADED1AF-D5DD-43FB-AD98-70C352901058}">
            <xm:f>IF($V21&lt;PARAMÈTRES!$B$5,1,0)</xm:f>
            <x14:dxf>
              <font>
                <color rgb="FFFF0000"/>
              </font>
            </x14:dxf>
          </x14:cfRule>
          <x14:cfRule type="expression" priority="249" id="{D275A22E-DD6D-44E6-B6C7-4D6677DCD055}">
            <xm:f>IF($V21=PARAMÈTRES!$B$5,1,0)</xm:f>
            <x14:dxf>
              <font>
                <color rgb="FFFFC000"/>
              </font>
            </x14:dxf>
          </x14:cfRule>
          <x14:cfRule type="expression" priority="250" id="{8F1CE646-56C0-4DA2-B376-DD1408C8C07D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AC0FBB2D-87C8-4376-914D-616E17FAC337}">
            <xm:f>IF($V23&lt;PARAMÈTRES!$B$5,1,0)</xm:f>
            <x14:dxf>
              <font>
                <color rgb="FFFF0000"/>
              </font>
            </x14:dxf>
          </x14:cfRule>
          <x14:cfRule type="expression" priority="245" id="{4FFADFB3-7211-4373-860D-672D77C7C2D6}">
            <xm:f>IF($V23=PARAMÈTRES!$B$5,1,0)</xm:f>
            <x14:dxf>
              <font>
                <color rgb="FFFFC000"/>
              </font>
            </x14:dxf>
          </x14:cfRule>
          <x14:cfRule type="expression" priority="246" id="{1DF5F743-C55B-4FEC-952D-5FAE7639E9CD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545EF158-C313-4EA1-8681-BDEC3364B1C3}">
            <xm:f>IF($V25&lt;PARAMÈTRES!$B$5,1,0)</xm:f>
            <x14:dxf>
              <font>
                <color rgb="FFFF0000"/>
              </font>
            </x14:dxf>
          </x14:cfRule>
          <x14:cfRule type="expression" priority="241" id="{178B2293-744C-44CE-90AF-C040302847F7}">
            <xm:f>IF($V25=PARAMÈTRES!$B$5,1,0)</xm:f>
            <x14:dxf>
              <font>
                <color rgb="FFFFC000"/>
              </font>
            </x14:dxf>
          </x14:cfRule>
          <x14:cfRule type="expression" priority="242" id="{B9E38A5C-5BDC-44BF-A369-3B8BF104E0F4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1691F41B-EC5C-444B-948B-BE31DF79CAA9}">
            <xm:f>IF($V27&lt;PARAMÈTRES!$B$5,1,0)</xm:f>
            <x14:dxf>
              <font>
                <color rgb="FFFF0000"/>
              </font>
            </x14:dxf>
          </x14:cfRule>
          <x14:cfRule type="expression" priority="237" id="{8AB711C5-EDB1-4DFA-8B80-F40249CDD42E}">
            <xm:f>IF($V27=PARAMÈTRES!$B$5,1,0)</xm:f>
            <x14:dxf>
              <font>
                <color rgb="FFFFC000"/>
              </font>
            </x14:dxf>
          </x14:cfRule>
          <x14:cfRule type="expression" priority="238" id="{6CDCA46F-028E-4A3F-B1AF-539EE87EF39F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A4F1A0FA-323D-4AC8-BDA7-8DED9AE794B1}">
            <xm:f>IF($V29&lt;PARAMÈTRES!$B$5,1,0)</xm:f>
            <x14:dxf>
              <font>
                <color rgb="FFFF0000"/>
              </font>
            </x14:dxf>
          </x14:cfRule>
          <x14:cfRule type="expression" priority="233" id="{84394753-F61F-44ED-8F28-1D5A3ABDD2A7}">
            <xm:f>IF($V29=PARAMÈTRES!$B$5,1,0)</xm:f>
            <x14:dxf>
              <font>
                <color rgb="FFFFC000"/>
              </font>
            </x14:dxf>
          </x14:cfRule>
          <x14:cfRule type="expression" priority="234" id="{A294477B-BA85-4ADF-A8AD-43AB5822AECE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6FECE948-B5E5-492A-915C-7E035FD755F3}">
            <xm:f>IF($V31&lt;PARAMÈTRES!$B$5,1,0)</xm:f>
            <x14:dxf>
              <font>
                <color rgb="FFFF0000"/>
              </font>
            </x14:dxf>
          </x14:cfRule>
          <x14:cfRule type="expression" priority="229" id="{A1BAAE4C-B42C-4D5B-B377-53E201177368}">
            <xm:f>IF($V31=PARAMÈTRES!$B$5,1,0)</xm:f>
            <x14:dxf>
              <font>
                <color rgb="FFFFC000"/>
              </font>
            </x14:dxf>
          </x14:cfRule>
          <x14:cfRule type="expression" priority="230" id="{6641B7E6-9EF5-4088-A91E-9C7BC7C9D149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A20F9721-7903-4D89-A4B2-8254D62D7DE4}">
            <xm:f>IF($V33&lt;PARAMÈTRES!$B$5,1,0)</xm:f>
            <x14:dxf>
              <font>
                <color rgb="FFFF0000"/>
              </font>
            </x14:dxf>
          </x14:cfRule>
          <x14:cfRule type="expression" priority="225" id="{F2743F00-3C78-4FF9-9FDF-26B37CCB06F0}">
            <xm:f>IF($V33=PARAMÈTRES!$B$5,1,0)</xm:f>
            <x14:dxf>
              <font>
                <color rgb="FFFFC000"/>
              </font>
            </x14:dxf>
          </x14:cfRule>
          <x14:cfRule type="expression" priority="226" id="{AE86D592-068F-4CFB-8855-40CA1D2B7F26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920B78C4-9A9D-4B97-BA40-E2715CD7DB87}">
            <xm:f>IF($V35&lt;PARAMÈTRES!$B$5,1,0)</xm:f>
            <x14:dxf>
              <font>
                <color rgb="FFFF0000"/>
              </font>
            </x14:dxf>
          </x14:cfRule>
          <x14:cfRule type="expression" priority="221" id="{5706E2DA-C2A4-45B1-B88B-5918214DCDD7}">
            <xm:f>IF($V35=PARAMÈTRES!$B$5,1,0)</xm:f>
            <x14:dxf>
              <font>
                <color rgb="FFFFC000"/>
              </font>
            </x14:dxf>
          </x14:cfRule>
          <x14:cfRule type="expression" priority="222" id="{3AB5B48F-BBA8-4356-90E4-F65C0D2DB494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B06D3210-DB2B-44A1-85A6-C7F9C8637955}">
            <xm:f>IF($V37&lt;PARAMÈTRES!$B$5,1,0)</xm:f>
            <x14:dxf>
              <font>
                <color rgb="FFFF0000"/>
              </font>
            </x14:dxf>
          </x14:cfRule>
          <x14:cfRule type="expression" priority="217" id="{9BC6C610-C289-40E3-88E2-5933E6272BC4}">
            <xm:f>IF($V37=PARAMÈTRES!$B$5,1,0)</xm:f>
            <x14:dxf>
              <font>
                <color rgb="FFFFC000"/>
              </font>
            </x14:dxf>
          </x14:cfRule>
          <x14:cfRule type="expression" priority="218" id="{AFE927CB-1A71-4905-B3AA-379DCCE9E4F4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3D30077C-BBA6-4CC9-B582-43308954E183}">
            <xm:f>IF($V39&lt;PARAMÈTRES!$B$5,1,0)</xm:f>
            <x14:dxf>
              <font>
                <color rgb="FFFF0000"/>
              </font>
            </x14:dxf>
          </x14:cfRule>
          <x14:cfRule type="expression" priority="213" id="{0801CCD1-387C-4922-B805-1151EC7E5746}">
            <xm:f>IF($V39=PARAMÈTRES!$B$5,1,0)</xm:f>
            <x14:dxf>
              <font>
                <color rgb="FFFFC000"/>
              </font>
            </x14:dxf>
          </x14:cfRule>
          <x14:cfRule type="expression" priority="214" id="{10DA7508-39B9-405B-8F59-82A0CF38DF32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F03B899A-C895-4569-8B7F-3ED72FE39C70}">
            <xm:f>IF($V41&lt;PARAMÈTRES!$B$5,1,0)</xm:f>
            <x14:dxf>
              <font>
                <color rgb="FFFF0000"/>
              </font>
            </x14:dxf>
          </x14:cfRule>
          <x14:cfRule type="expression" priority="209" id="{BCF9547A-C050-436B-9A16-BA96226327AB}">
            <xm:f>IF($V41=PARAMÈTRES!$B$5,1,0)</xm:f>
            <x14:dxf>
              <font>
                <color rgb="FFFFC000"/>
              </font>
            </x14:dxf>
          </x14:cfRule>
          <x14:cfRule type="expression" priority="210" id="{48D9937C-46E7-44C6-9B11-76EB0B7E6A11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99A4EE6B-D4E2-4D7B-B320-5263F7CA1A1D}">
            <xm:f>IF($V43&lt;PARAMÈTRES!$B$5,1,0)</xm:f>
            <x14:dxf>
              <font>
                <color rgb="FFFF0000"/>
              </font>
            </x14:dxf>
          </x14:cfRule>
          <x14:cfRule type="expression" priority="205" id="{004D4E47-F4B2-49A1-87EC-DDE9041D969F}">
            <xm:f>IF($V43=PARAMÈTRES!$B$5,1,0)</xm:f>
            <x14:dxf>
              <font>
                <color rgb="FFFFC000"/>
              </font>
            </x14:dxf>
          </x14:cfRule>
          <x14:cfRule type="expression" priority="206" id="{A8A7510B-3E5A-4907-86F0-D0E5A409C410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8B423B66-C387-484D-A6E5-D06A760DBB40}">
            <xm:f>IF($V45&lt;PARAMÈTRES!$B$5,1,0)</xm:f>
            <x14:dxf>
              <font>
                <color rgb="FFFF0000"/>
              </font>
            </x14:dxf>
          </x14:cfRule>
          <x14:cfRule type="expression" priority="201" id="{F6D44A63-837C-49D5-BD0D-0F3BB6E4A893}">
            <xm:f>IF($V45=PARAMÈTRES!$B$5,1,0)</xm:f>
            <x14:dxf>
              <font>
                <color rgb="FFFFC000"/>
              </font>
            </x14:dxf>
          </x14:cfRule>
          <x14:cfRule type="expression" priority="202" id="{632A3136-633A-4B2A-912E-2909BAE9E73F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FBD462CE-F00D-4787-BFED-78692FD0B0A3}">
            <xm:f>IF($V47&lt;PARAMÈTRES!$B$5,1,0)</xm:f>
            <x14:dxf>
              <font>
                <color rgb="FFFF0000"/>
              </font>
            </x14:dxf>
          </x14:cfRule>
          <x14:cfRule type="expression" priority="197" id="{D345FDF1-318E-4E6B-9411-1D2DF5437AEA}">
            <xm:f>IF($V47=PARAMÈTRES!$B$5,1,0)</xm:f>
            <x14:dxf>
              <font>
                <color rgb="FFFFC000"/>
              </font>
            </x14:dxf>
          </x14:cfRule>
          <x14:cfRule type="expression" priority="198" id="{653856DD-55D2-4B91-AF7D-07CE3D1252A0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AA7EA1E6-77AE-4534-95DA-1112B3D89532}">
            <xm:f>IF($V49&lt;PARAMÈTRES!$B$5,1,0)</xm:f>
            <x14:dxf>
              <font>
                <color rgb="FFFF0000"/>
              </font>
            </x14:dxf>
          </x14:cfRule>
          <x14:cfRule type="expression" priority="193" id="{4CC001DC-677F-4352-8DFE-29A0E13ED8EC}">
            <xm:f>IF($V49=PARAMÈTRES!$B$5,1,0)</xm:f>
            <x14:dxf>
              <font>
                <color rgb="FFFFC000"/>
              </font>
            </x14:dxf>
          </x14:cfRule>
          <x14:cfRule type="expression" priority="194" id="{FF52C9FE-2935-44AB-916A-E60024399A37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702EC2AF-E5CB-409B-B11F-04E18CBA8923}">
            <xm:f>IF($V51&lt;PARAMÈTRES!$B$5,1,0)</xm:f>
            <x14:dxf>
              <font>
                <color rgb="FFFF0000"/>
              </font>
            </x14:dxf>
          </x14:cfRule>
          <x14:cfRule type="expression" priority="189" id="{28989799-95EA-42A8-984D-9EC852D72AD2}">
            <xm:f>IF($V51=PARAMÈTRES!$B$5,1,0)</xm:f>
            <x14:dxf>
              <font>
                <color rgb="FFFFC000"/>
              </font>
            </x14:dxf>
          </x14:cfRule>
          <x14:cfRule type="expression" priority="190" id="{28666B37-D75D-4A77-82EE-8B0B2D77AB9F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E19F33EC-853F-49CA-81A1-32A6F0B7CA5A}">
            <xm:f>IF($V53&lt;PARAMÈTRES!$B$5,1,0)</xm:f>
            <x14:dxf>
              <font>
                <color rgb="FFFF0000"/>
              </font>
            </x14:dxf>
          </x14:cfRule>
          <x14:cfRule type="expression" priority="185" id="{78C2651E-1F55-4F12-BCEE-1CF3F4F5BCB6}">
            <xm:f>IF($V53=PARAMÈTRES!$B$5,1,0)</xm:f>
            <x14:dxf>
              <font>
                <color rgb="FFFFC000"/>
              </font>
            </x14:dxf>
          </x14:cfRule>
          <x14:cfRule type="expression" priority="186" id="{8717C58D-BBEF-447F-BEAD-EE4B0C93BD70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0713268B-CE8A-4A1B-B176-7A31A8B5330D}">
            <xm:f>IF($V55&lt;PARAMÈTRES!$B$5,1,0)</xm:f>
            <x14:dxf>
              <font>
                <color rgb="FFFF0000"/>
              </font>
            </x14:dxf>
          </x14:cfRule>
          <x14:cfRule type="expression" priority="181" id="{B9406A62-95BF-45CA-A967-48A03944157B}">
            <xm:f>IF($V55=PARAMÈTRES!$B$5,1,0)</xm:f>
            <x14:dxf>
              <font>
                <color rgb="FFFFC000"/>
              </font>
            </x14:dxf>
          </x14:cfRule>
          <x14:cfRule type="expression" priority="182" id="{53546B59-2987-461D-BD58-D27502F1743D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64BEF074-1771-4E16-BD6B-C363C7BFA405}">
            <xm:f>IF($V57&lt;PARAMÈTRES!$B$5,1,0)</xm:f>
            <x14:dxf>
              <font>
                <color rgb="FFFF0000"/>
              </font>
            </x14:dxf>
          </x14:cfRule>
          <x14:cfRule type="expression" priority="177" id="{750C5563-F4B6-4C28-AB2C-8CC0BEB229AE}">
            <xm:f>IF($V57=PARAMÈTRES!$B$5,1,0)</xm:f>
            <x14:dxf>
              <font>
                <color rgb="FFFFC000"/>
              </font>
            </x14:dxf>
          </x14:cfRule>
          <x14:cfRule type="expression" priority="178" id="{41ED75CF-1E0F-47AB-A301-E4F56EC17D7C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71DFE386-BFA2-4B5F-9EBA-02828294A185}">
            <xm:f>IF($V59&lt;PARAMÈTRES!$B$5,1,0)</xm:f>
            <x14:dxf>
              <font>
                <color rgb="FFFF0000"/>
              </font>
            </x14:dxf>
          </x14:cfRule>
          <x14:cfRule type="expression" priority="173" id="{A8650C1E-D820-4418-A615-7EA4E45F0219}">
            <xm:f>IF($V59=PARAMÈTRES!$B$5,1,0)</xm:f>
            <x14:dxf>
              <font>
                <color rgb="FFFFC000"/>
              </font>
            </x14:dxf>
          </x14:cfRule>
          <x14:cfRule type="expression" priority="174" id="{0016ABC3-5027-44DA-9760-7F6B0ECB8211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62A91142-8B06-451E-8693-AFB0EED34507}">
            <xm:f>IF($V61&lt;PARAMÈTRES!$B$5,1,0)</xm:f>
            <x14:dxf>
              <font>
                <color rgb="FFFF0000"/>
              </font>
            </x14:dxf>
          </x14:cfRule>
          <x14:cfRule type="expression" priority="169" id="{BDDEE062-19F7-4A26-86D5-E5F0417619E1}">
            <xm:f>IF($V61=PARAMÈTRES!$B$5,1,0)</xm:f>
            <x14:dxf>
              <font>
                <color rgb="FFFFC000"/>
              </font>
            </x14:dxf>
          </x14:cfRule>
          <x14:cfRule type="expression" priority="170" id="{F2D173CA-EB95-4FC0-949C-07FD4DAF3ED2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BAB53FE8-01BC-4740-A74B-EBA5F90378BA}">
            <xm:f>IF($V63&lt;PARAMÈTRES!$B$5,1,0)</xm:f>
            <x14:dxf>
              <font>
                <color rgb="FFFF0000"/>
              </font>
            </x14:dxf>
          </x14:cfRule>
          <x14:cfRule type="expression" priority="165" id="{E538C387-81E8-4E4A-A4E8-1D6FB1EBA306}">
            <xm:f>IF($V63=PARAMÈTRES!$B$5,1,0)</xm:f>
            <x14:dxf>
              <font>
                <color rgb="FFFFC000"/>
              </font>
            </x14:dxf>
          </x14:cfRule>
          <x14:cfRule type="expression" priority="166" id="{0CAB44C9-2921-49F8-BF5C-FE22A0C50664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5206669C-E858-428A-928B-C4AD459A3C9A}">
            <xm:f>IF($V65&lt;PARAMÈTRES!$B$5,1,0)</xm:f>
            <x14:dxf>
              <font>
                <color rgb="FFFF0000"/>
              </font>
            </x14:dxf>
          </x14:cfRule>
          <x14:cfRule type="expression" priority="161" id="{90462E2F-27CF-4461-9B57-4BB3877F6D14}">
            <xm:f>IF($V65=PARAMÈTRES!$B$5,1,0)</xm:f>
            <x14:dxf>
              <font>
                <color rgb="FFFFC000"/>
              </font>
            </x14:dxf>
          </x14:cfRule>
          <x14:cfRule type="expression" priority="162" id="{0E825BA1-814E-4858-9C9C-FBB953E29705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51B6BFE0-47AE-483B-99C5-CF1A6A8BD290}">
            <xm:f>IF($V67&lt;PARAMÈTRES!$B$5,1,0)</xm:f>
            <x14:dxf>
              <font>
                <color rgb="FFFF0000"/>
              </font>
            </x14:dxf>
          </x14:cfRule>
          <x14:cfRule type="expression" priority="157" id="{3E9917F0-74B0-42FB-9759-67371A77FB1C}">
            <xm:f>IF($V67=PARAMÈTRES!$B$5,1,0)</xm:f>
            <x14:dxf>
              <font>
                <color rgb="FFFFC000"/>
              </font>
            </x14:dxf>
          </x14:cfRule>
          <x14:cfRule type="expression" priority="158" id="{C4AAEDD1-A1BF-44EC-92E1-221B7B9A6234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5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MAI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MAI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43952</v>
      </c>
      <c r="B9" s="9">
        <f>DATE($B$2,$B$1,1)</f>
        <v>43952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43953</v>
      </c>
      <c r="B11" s="9">
        <f>IF(A9="","",IF(MONTH(A9+1)=MONTH(A9),A9+1,""))</f>
        <v>43953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43954</v>
      </c>
      <c r="B13" s="9">
        <f>IF(A11="","",IF(MONTH(A11+1)=MONTH(A11),A11+1,""))</f>
        <v>43954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43955</v>
      </c>
      <c r="B15" s="9">
        <f>IF(A13="","",IF(MONTH(A13+1)=MONTH(A13),A13+1,""))</f>
        <v>43955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43956</v>
      </c>
      <c r="B17" s="9">
        <f t="shared" ref="B17" si="1">IF(A15="","",IF(MONTH(A15+1)=MONTH(A15),A15+1,""))</f>
        <v>43956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43957</v>
      </c>
      <c r="B19" s="9">
        <f>IF(A17="","",IF(MONTH(A17+1)=MONTH(A17),A17+1,""))</f>
        <v>43957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43958</v>
      </c>
      <c r="B21" s="9">
        <f>IF(A19="","",IF(MONTH(A19+1)=MONTH(A19),A19+1,""))</f>
        <v>43958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43959</v>
      </c>
      <c r="B23" s="9">
        <f>IF(A21="","",IF(MONTH(A21+1)=MONTH(A21),A21+1,""))</f>
        <v>43959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43960</v>
      </c>
      <c r="B25" s="9">
        <f>IF(A23="","",IF(MONTH(A23+1)=MONTH(A23),A23+1,""))</f>
        <v>43960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43961</v>
      </c>
      <c r="B27" s="9">
        <f>IF(A25="","",IF(MONTH(A25+1)=MONTH(A25),A25+1,""))</f>
        <v>43961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43962</v>
      </c>
      <c r="B29" s="9">
        <f>IF(A27="","",IF(MONTH(A27+1)=MONTH(A27),A27+1,""))</f>
        <v>43962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43963</v>
      </c>
      <c r="B31" s="9">
        <f>IF(A29="","",IF(MONTH(A29+1)=MONTH(A29),A29+1,""))</f>
        <v>43963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43964</v>
      </c>
      <c r="B33" s="9">
        <f>IF(A31="","",IF(MONTH(A31+1)=MONTH(A31),A31+1,""))</f>
        <v>43964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43965</v>
      </c>
      <c r="B35" s="9">
        <f>IF(A33="","",IF(MONTH(A33+1)=MONTH(A33),A33+1,""))</f>
        <v>43965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43966</v>
      </c>
      <c r="B37" s="9">
        <f>IF(A35="","",IF(MONTH(A35+1)=MONTH(A35),A35+1,""))</f>
        <v>43966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43967</v>
      </c>
      <c r="B39" s="9">
        <f>IF(A37="","",IF(MONTH(A37+1)=MONTH(A37),A37+1,""))</f>
        <v>43967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43968</v>
      </c>
      <c r="B41" s="9">
        <f>IF(A39="","",IF(MONTH(A39+1)=MONTH(A39),A39+1,""))</f>
        <v>43968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43969</v>
      </c>
      <c r="B43" s="9">
        <f>IF(A41="","",IF(MONTH(A41+1)=MONTH(A41),A41+1,""))</f>
        <v>43969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43970</v>
      </c>
      <c r="B45" s="9">
        <f>IF(A43="","",IF(MONTH(A43+1)=MONTH(A43),A43+1,""))</f>
        <v>43970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43971</v>
      </c>
      <c r="B47" s="9">
        <f>IF(A45="","",IF(MONTH(A45+1)=MONTH(A45),A45+1,""))</f>
        <v>43971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43972</v>
      </c>
      <c r="B49" s="9">
        <f>IF(A47="","",IF(MONTH(A47+1)=MONTH(A47),A47+1,""))</f>
        <v>43972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43973</v>
      </c>
      <c r="B51" s="9">
        <f>IF(A49="","",IF(MONTH(A49+1)=MONTH(A49),A49+1,""))</f>
        <v>43973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43974</v>
      </c>
      <c r="B53" s="9">
        <f>IF(A51="","",IF(MONTH(A51+1)=MONTH(A51),A51+1,""))</f>
        <v>43974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43975</v>
      </c>
      <c r="B55" s="9">
        <f>IF(A53="","",IF(MONTH(A53+1)=MONTH(A53),A53+1,""))</f>
        <v>43975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43976</v>
      </c>
      <c r="B57" s="9">
        <f>IF(A55="","",IF(MONTH(A55+1)=MONTH(A55),A55+1,""))</f>
        <v>43976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43977</v>
      </c>
      <c r="B59" s="9">
        <f>IF(A57="","",IF(MONTH(A57+1)=MONTH(A57),A57+1,""))</f>
        <v>43977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43978</v>
      </c>
      <c r="B61" s="9">
        <f>IF(A59="","",IF(MONTH(A59+1)=MONTH(A59),A59+1,""))</f>
        <v>43978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43979</v>
      </c>
      <c r="B63" s="9">
        <f>IF(A61="","",IF(MONTH(A61+1)=MONTH(A61),A61+1,""))</f>
        <v>43979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43980</v>
      </c>
      <c r="B65" s="9">
        <f>IF(A63="","",IF(MONTH(A63+1)=MONTH(A63),A63+1,""))</f>
        <v>43980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43981</v>
      </c>
      <c r="B67" s="9">
        <f>IF(A65="","",IF(MONTH(A65+1)=MONTH(A65),A65+1,""))</f>
        <v>43981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43982</v>
      </c>
      <c r="B69" s="9">
        <f>IF(A67="","",IF(MONTH(A67+1)=MONTH(A67),A67+1,""))</f>
        <v>43982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T2jdrRlt7rjKf7SpH/qRSN5it9FUbp2057LE8Lhc8Abr921fQBlqlSzVzNkyr3LjScZkZxD0MAjKfLxgIAQq6g==" saltValue="Dp/fr5iqC6ZUzS+VtJD8qQ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3184" priority="403" operator="lessThan">
      <formula>0.000694444444444444</formula>
    </cfRule>
  </conditionalFormatting>
  <conditionalFormatting sqref="X9">
    <cfRule type="expression" dxfId="3183" priority="395">
      <formula>IF($V9="",1,0)</formula>
    </cfRule>
  </conditionalFormatting>
  <conditionalFormatting sqref="V9">
    <cfRule type="expression" dxfId="3182" priority="391">
      <formula>IF($V9="",1,0)</formula>
    </cfRule>
  </conditionalFormatting>
  <conditionalFormatting sqref="V11">
    <cfRule type="expression" dxfId="3181" priority="387">
      <formula>IF($V11="",1,0)</formula>
    </cfRule>
  </conditionalFormatting>
  <conditionalFormatting sqref="V13">
    <cfRule type="expression" dxfId="3180" priority="383">
      <formula>IF($V13="",1,0)</formula>
    </cfRule>
  </conditionalFormatting>
  <conditionalFormatting sqref="V15">
    <cfRule type="expression" dxfId="3179" priority="379">
      <formula>IF($V15="",1,0)</formula>
    </cfRule>
  </conditionalFormatting>
  <conditionalFormatting sqref="V17">
    <cfRule type="expression" dxfId="3178" priority="375">
      <formula>IF($V17="",1,0)</formula>
    </cfRule>
  </conditionalFormatting>
  <conditionalFormatting sqref="V19">
    <cfRule type="expression" dxfId="3177" priority="371">
      <formula>IF($V19="",1,0)</formula>
    </cfRule>
  </conditionalFormatting>
  <conditionalFormatting sqref="V21">
    <cfRule type="expression" dxfId="3176" priority="367">
      <formula>IF($V21="",1,0)</formula>
    </cfRule>
  </conditionalFormatting>
  <conditionalFormatting sqref="V23">
    <cfRule type="expression" dxfId="3175" priority="363">
      <formula>IF($V23="",1,0)</formula>
    </cfRule>
  </conditionalFormatting>
  <conditionalFormatting sqref="V25">
    <cfRule type="expression" dxfId="3174" priority="359">
      <formula>IF($V25="",1,0)</formula>
    </cfRule>
  </conditionalFormatting>
  <conditionalFormatting sqref="V27">
    <cfRule type="expression" dxfId="3173" priority="355">
      <formula>IF($V27="",1,0)</formula>
    </cfRule>
  </conditionalFormatting>
  <conditionalFormatting sqref="V29">
    <cfRule type="expression" dxfId="3172" priority="351">
      <formula>IF($V29="",1,0)</formula>
    </cfRule>
  </conditionalFormatting>
  <conditionalFormatting sqref="V31">
    <cfRule type="expression" dxfId="3171" priority="347">
      <formula>IF($V31="",1,0)</formula>
    </cfRule>
  </conditionalFormatting>
  <conditionalFormatting sqref="V33">
    <cfRule type="expression" dxfId="3170" priority="343">
      <formula>IF($V33="",1,0)</formula>
    </cfRule>
  </conditionalFormatting>
  <conditionalFormatting sqref="V35">
    <cfRule type="expression" dxfId="3169" priority="339">
      <formula>IF($V35="",1,0)</formula>
    </cfRule>
  </conditionalFormatting>
  <conditionalFormatting sqref="V37">
    <cfRule type="expression" dxfId="3168" priority="335">
      <formula>IF($V37="",1,0)</formula>
    </cfRule>
  </conditionalFormatting>
  <conditionalFormatting sqref="V39">
    <cfRule type="expression" dxfId="3167" priority="331">
      <formula>IF($V39="",1,0)</formula>
    </cfRule>
  </conditionalFormatting>
  <conditionalFormatting sqref="V41">
    <cfRule type="expression" dxfId="3166" priority="327">
      <formula>IF($V41="",1,0)</formula>
    </cfRule>
  </conditionalFormatting>
  <conditionalFormatting sqref="V43">
    <cfRule type="expression" dxfId="3165" priority="323">
      <formula>IF($V43="",1,0)</formula>
    </cfRule>
  </conditionalFormatting>
  <conditionalFormatting sqref="V45">
    <cfRule type="expression" dxfId="3164" priority="319">
      <formula>IF($V45="",1,0)</formula>
    </cfRule>
  </conditionalFormatting>
  <conditionalFormatting sqref="V47">
    <cfRule type="expression" dxfId="3163" priority="315">
      <formula>IF($V47="",1,0)</formula>
    </cfRule>
  </conditionalFormatting>
  <conditionalFormatting sqref="V49">
    <cfRule type="expression" dxfId="3162" priority="311">
      <formula>IF($V49="",1,0)</formula>
    </cfRule>
  </conditionalFormatting>
  <conditionalFormatting sqref="V51">
    <cfRule type="expression" dxfId="3161" priority="307">
      <formula>IF($V51="",1,0)</formula>
    </cfRule>
  </conditionalFormatting>
  <conditionalFormatting sqref="V53">
    <cfRule type="expression" dxfId="3160" priority="303">
      <formula>IF($V53="",1,0)</formula>
    </cfRule>
  </conditionalFormatting>
  <conditionalFormatting sqref="V55">
    <cfRule type="expression" dxfId="3159" priority="299">
      <formula>IF($V55="",1,0)</formula>
    </cfRule>
  </conditionalFormatting>
  <conditionalFormatting sqref="V57">
    <cfRule type="expression" dxfId="3158" priority="295">
      <formula>IF($V57="",1,0)</formula>
    </cfRule>
  </conditionalFormatting>
  <conditionalFormatting sqref="V59">
    <cfRule type="expression" dxfId="3157" priority="291">
      <formula>IF($V59="",1,0)</formula>
    </cfRule>
  </conditionalFormatting>
  <conditionalFormatting sqref="V61">
    <cfRule type="expression" dxfId="3156" priority="287">
      <formula>IF($V61="",1,0)</formula>
    </cfRule>
  </conditionalFormatting>
  <conditionalFormatting sqref="V63">
    <cfRule type="expression" dxfId="3155" priority="283">
      <formula>IF($V63="",1,0)</formula>
    </cfRule>
  </conditionalFormatting>
  <conditionalFormatting sqref="V65">
    <cfRule type="expression" dxfId="3154" priority="279">
      <formula>IF($V65="",1,0)</formula>
    </cfRule>
  </conditionalFormatting>
  <conditionalFormatting sqref="V67">
    <cfRule type="expression" dxfId="3153" priority="275">
      <formula>IF($V67="",1,0)</formula>
    </cfRule>
  </conditionalFormatting>
  <conditionalFormatting sqref="V69">
    <cfRule type="expression" dxfId="3152" priority="271">
      <formula>IF($V69="",1,0)</formula>
    </cfRule>
  </conditionalFormatting>
  <conditionalFormatting sqref="X11">
    <cfRule type="expression" dxfId="3151" priority="267">
      <formula>IF($V11="",1,0)</formula>
    </cfRule>
  </conditionalFormatting>
  <conditionalFormatting sqref="X13">
    <cfRule type="expression" dxfId="3150" priority="263">
      <formula>IF($V13="",1,0)</formula>
    </cfRule>
  </conditionalFormatting>
  <conditionalFormatting sqref="X15">
    <cfRule type="expression" dxfId="3149" priority="259">
      <formula>IF($V15="",1,0)</formula>
    </cfRule>
  </conditionalFormatting>
  <conditionalFormatting sqref="X17">
    <cfRule type="expression" dxfId="3148" priority="255">
      <formula>IF($V17="",1,0)</formula>
    </cfRule>
  </conditionalFormatting>
  <conditionalFormatting sqref="X19">
    <cfRule type="expression" dxfId="3147" priority="251">
      <formula>IF($V19="",1,0)</formula>
    </cfRule>
  </conditionalFormatting>
  <conditionalFormatting sqref="X21">
    <cfRule type="expression" dxfId="3146" priority="247">
      <formula>IF($V21="",1,0)</formula>
    </cfRule>
  </conditionalFormatting>
  <conditionalFormatting sqref="X23">
    <cfRule type="expression" dxfId="3145" priority="243">
      <formula>IF($V23="",1,0)</formula>
    </cfRule>
  </conditionalFormatting>
  <conditionalFormatting sqref="X25">
    <cfRule type="expression" dxfId="3144" priority="239">
      <formula>IF($V25="",1,0)</formula>
    </cfRule>
  </conditionalFormatting>
  <conditionalFormatting sqref="X27">
    <cfRule type="expression" dxfId="3143" priority="235">
      <formula>IF($V27="",1,0)</formula>
    </cfRule>
  </conditionalFormatting>
  <conditionalFormatting sqref="X29">
    <cfRule type="expression" dxfId="3142" priority="231">
      <formula>IF($V29="",1,0)</formula>
    </cfRule>
  </conditionalFormatting>
  <conditionalFormatting sqref="X31">
    <cfRule type="expression" dxfId="3141" priority="227">
      <formula>IF($V31="",1,0)</formula>
    </cfRule>
  </conditionalFormatting>
  <conditionalFormatting sqref="X33">
    <cfRule type="expression" dxfId="3140" priority="223">
      <formula>IF($V33="",1,0)</formula>
    </cfRule>
  </conditionalFormatting>
  <conditionalFormatting sqref="X35">
    <cfRule type="expression" dxfId="3139" priority="219">
      <formula>IF($V35="",1,0)</formula>
    </cfRule>
  </conditionalFormatting>
  <conditionalFormatting sqref="X37">
    <cfRule type="expression" dxfId="3138" priority="215">
      <formula>IF($V37="",1,0)</formula>
    </cfRule>
  </conditionalFormatting>
  <conditionalFormatting sqref="X39">
    <cfRule type="expression" dxfId="3137" priority="211">
      <formula>IF($V39="",1,0)</formula>
    </cfRule>
  </conditionalFormatting>
  <conditionalFormatting sqref="X41">
    <cfRule type="expression" dxfId="3136" priority="207">
      <formula>IF($V41="",1,0)</formula>
    </cfRule>
  </conditionalFormatting>
  <conditionalFormatting sqref="X43">
    <cfRule type="expression" dxfId="3135" priority="203">
      <formula>IF($V43="",1,0)</formula>
    </cfRule>
  </conditionalFormatting>
  <conditionalFormatting sqref="X45">
    <cfRule type="expression" dxfId="3134" priority="199">
      <formula>IF($V45="",1,0)</formula>
    </cfRule>
  </conditionalFormatting>
  <conditionalFormatting sqref="X47">
    <cfRule type="expression" dxfId="3133" priority="195">
      <formula>IF($V47="",1,0)</formula>
    </cfRule>
  </conditionalFormatting>
  <conditionalFormatting sqref="X49">
    <cfRule type="expression" dxfId="3132" priority="191">
      <formula>IF($V49="",1,0)</formula>
    </cfRule>
  </conditionalFormatting>
  <conditionalFormatting sqref="X51">
    <cfRule type="expression" dxfId="3131" priority="187">
      <formula>IF($V51="",1,0)</formula>
    </cfRule>
  </conditionalFormatting>
  <conditionalFormatting sqref="X53">
    <cfRule type="expression" dxfId="3130" priority="183">
      <formula>IF($V53="",1,0)</formula>
    </cfRule>
  </conditionalFormatting>
  <conditionalFormatting sqref="X55">
    <cfRule type="expression" dxfId="3129" priority="179">
      <formula>IF($V55="",1,0)</formula>
    </cfRule>
  </conditionalFormatting>
  <conditionalFormatting sqref="X57">
    <cfRule type="expression" dxfId="3128" priority="175">
      <formula>IF($V57="",1,0)</formula>
    </cfRule>
  </conditionalFormatting>
  <conditionalFormatting sqref="X59">
    <cfRule type="expression" dxfId="3127" priority="171">
      <formula>IF($V59="",1,0)</formula>
    </cfRule>
  </conditionalFormatting>
  <conditionalFormatting sqref="X61">
    <cfRule type="expression" dxfId="3126" priority="167">
      <formula>IF($V61="",1,0)</formula>
    </cfRule>
  </conditionalFormatting>
  <conditionalFormatting sqref="X63">
    <cfRule type="expression" dxfId="3125" priority="163">
      <formula>IF($V63="",1,0)</formula>
    </cfRule>
  </conditionalFormatting>
  <conditionalFormatting sqref="X65">
    <cfRule type="expression" dxfId="3124" priority="159">
      <formula>IF($V65="",1,0)</formula>
    </cfRule>
  </conditionalFormatting>
  <conditionalFormatting sqref="X67">
    <cfRule type="expression" dxfId="3123" priority="155">
      <formula>IF($V67="",1,0)</formula>
    </cfRule>
  </conditionalFormatting>
  <conditionalFormatting sqref="X69">
    <cfRule type="expression" dxfId="3122" priority="151">
      <formula>IF($V69="",1,0)</formula>
    </cfRule>
  </conditionalFormatting>
  <conditionalFormatting sqref="F11 H11 J11 L11 N11 P11 R11 T11">
    <cfRule type="expression" dxfId="3121" priority="146">
      <formula>IF($D11="VAC",1,0)</formula>
    </cfRule>
    <cfRule type="expression" dxfId="3120" priority="147">
      <formula>IF($D11="MAL",1,0)</formula>
    </cfRule>
    <cfRule type="expression" dxfId="3119" priority="148">
      <formula>IF($D11="COURS",1,0)</formula>
    </cfRule>
    <cfRule type="expression" dxfId="3118" priority="149">
      <formula>IF($D11="CONGÉ",1,0)</formula>
    </cfRule>
    <cfRule type="cellIs" dxfId="3117" priority="150" operator="lessThan">
      <formula>0.000694444444444444</formula>
    </cfRule>
  </conditionalFormatting>
  <conditionalFormatting sqref="F13 H13 J13 L13 N13 P13 R13 T13">
    <cfRule type="expression" dxfId="3116" priority="141">
      <formula>IF($D13="VAC",1,0)</formula>
    </cfRule>
    <cfRule type="expression" dxfId="3115" priority="142">
      <formula>IF($D13="MAL",1,0)</formula>
    </cfRule>
    <cfRule type="expression" dxfId="3114" priority="143">
      <formula>IF($D13="COURS",1,0)</formula>
    </cfRule>
    <cfRule type="expression" dxfId="3113" priority="144">
      <formula>IF($D13="CONGÉ",1,0)</formula>
    </cfRule>
    <cfRule type="cellIs" dxfId="3112" priority="145" operator="lessThan">
      <formula>0.000694444444444444</formula>
    </cfRule>
  </conditionalFormatting>
  <conditionalFormatting sqref="F15 H15 J15 L15 N15 P15 R15 T15">
    <cfRule type="expression" dxfId="3111" priority="136">
      <formula>IF($D15="VAC",1,0)</formula>
    </cfRule>
    <cfRule type="expression" dxfId="3110" priority="137">
      <formula>IF($D15="MAL",1,0)</formula>
    </cfRule>
    <cfRule type="expression" dxfId="3109" priority="138">
      <formula>IF($D15="COURS",1,0)</formula>
    </cfRule>
    <cfRule type="expression" dxfId="3108" priority="139">
      <formula>IF($D15="CONGÉ",1,0)</formula>
    </cfRule>
    <cfRule type="cellIs" dxfId="3107" priority="140" operator="lessThan">
      <formula>0.000694444444444444</formula>
    </cfRule>
  </conditionalFormatting>
  <conditionalFormatting sqref="F17 H17 J17 L17 N17 P17 R17 T17">
    <cfRule type="expression" dxfId="3106" priority="131">
      <formula>IF($D17="VAC",1,0)</formula>
    </cfRule>
    <cfRule type="expression" dxfId="3105" priority="132">
      <formula>IF($D17="MAL",1,0)</formula>
    </cfRule>
    <cfRule type="expression" dxfId="3104" priority="133">
      <formula>IF($D17="COURS",1,0)</formula>
    </cfRule>
    <cfRule type="expression" dxfId="3103" priority="134">
      <formula>IF($D17="CONGÉ",1,0)</formula>
    </cfRule>
    <cfRule type="cellIs" dxfId="3102" priority="135" operator="lessThan">
      <formula>0.000694444444444444</formula>
    </cfRule>
  </conditionalFormatting>
  <conditionalFormatting sqref="F19 H19 J19 L19 N19 P19 R19 T19">
    <cfRule type="expression" dxfId="3101" priority="126">
      <formula>IF($D19="VAC",1,0)</formula>
    </cfRule>
    <cfRule type="expression" dxfId="3100" priority="127">
      <formula>IF($D19="MAL",1,0)</formula>
    </cfRule>
    <cfRule type="expression" dxfId="3099" priority="128">
      <formula>IF($D19="COURS",1,0)</formula>
    </cfRule>
    <cfRule type="expression" dxfId="3098" priority="129">
      <formula>IF($D19="CONGÉ",1,0)</formula>
    </cfRule>
    <cfRule type="cellIs" dxfId="3097" priority="130" operator="lessThan">
      <formula>0.000694444444444444</formula>
    </cfRule>
  </conditionalFormatting>
  <conditionalFormatting sqref="F21 H21 J21 L21 N21 P21 R21 T21">
    <cfRule type="expression" dxfId="3096" priority="121">
      <formula>IF($D21="VAC",1,0)</formula>
    </cfRule>
    <cfRule type="expression" dxfId="3095" priority="122">
      <formula>IF($D21="MAL",1,0)</formula>
    </cfRule>
    <cfRule type="expression" dxfId="3094" priority="123">
      <formula>IF($D21="COURS",1,0)</formula>
    </cfRule>
    <cfRule type="expression" dxfId="3093" priority="124">
      <formula>IF($D21="CONGÉ",1,0)</formula>
    </cfRule>
    <cfRule type="cellIs" dxfId="3092" priority="125" operator="lessThan">
      <formula>0.000694444444444444</formula>
    </cfRule>
  </conditionalFormatting>
  <conditionalFormatting sqref="F23 H23 J23 L23 N23 P23 R23 T23">
    <cfRule type="expression" dxfId="3091" priority="116">
      <formula>IF($D23="VAC",1,0)</formula>
    </cfRule>
    <cfRule type="expression" dxfId="3090" priority="117">
      <formula>IF($D23="MAL",1,0)</formula>
    </cfRule>
    <cfRule type="expression" dxfId="3089" priority="118">
      <formula>IF($D23="COURS",1,0)</formula>
    </cfRule>
    <cfRule type="expression" dxfId="3088" priority="119">
      <formula>IF($D23="CONGÉ",1,0)</formula>
    </cfRule>
    <cfRule type="cellIs" dxfId="3087" priority="120" operator="lessThan">
      <formula>0.000694444444444444</formula>
    </cfRule>
  </conditionalFormatting>
  <conditionalFormatting sqref="F25 H25 J25 L25 N25 P25 R25 T25">
    <cfRule type="expression" dxfId="3086" priority="111">
      <formula>IF($D25="VAC",1,0)</formula>
    </cfRule>
    <cfRule type="expression" dxfId="3085" priority="112">
      <formula>IF($D25="MAL",1,0)</formula>
    </cfRule>
    <cfRule type="expression" dxfId="3084" priority="113">
      <formula>IF($D25="COURS",1,0)</formula>
    </cfRule>
    <cfRule type="expression" dxfId="3083" priority="114">
      <formula>IF($D25="CONGÉ",1,0)</formula>
    </cfRule>
    <cfRule type="cellIs" dxfId="3082" priority="115" operator="lessThan">
      <formula>0.000694444444444444</formula>
    </cfRule>
  </conditionalFormatting>
  <conditionalFormatting sqref="F27 H27 J27 L27 N27 P27 R27 T27">
    <cfRule type="expression" dxfId="3081" priority="106">
      <formula>IF($D27="VAC",1,0)</formula>
    </cfRule>
    <cfRule type="expression" dxfId="3080" priority="107">
      <formula>IF($D27="MAL",1,0)</formula>
    </cfRule>
    <cfRule type="expression" dxfId="3079" priority="108">
      <formula>IF($D27="COURS",1,0)</formula>
    </cfRule>
    <cfRule type="expression" dxfId="3078" priority="109">
      <formula>IF($D27="CONGÉ",1,0)</formula>
    </cfRule>
    <cfRule type="cellIs" dxfId="3077" priority="110" operator="lessThan">
      <formula>0.000694444444444444</formula>
    </cfRule>
  </conditionalFormatting>
  <conditionalFormatting sqref="F29 H29 J29 L29 N29 P29 R29 T29">
    <cfRule type="expression" dxfId="3076" priority="101">
      <formula>IF($D29="VAC",1,0)</formula>
    </cfRule>
    <cfRule type="expression" dxfId="3075" priority="102">
      <formula>IF($D29="MAL",1,0)</formula>
    </cfRule>
    <cfRule type="expression" dxfId="3074" priority="103">
      <formula>IF($D29="COURS",1,0)</formula>
    </cfRule>
    <cfRule type="expression" dxfId="3073" priority="104">
      <formula>IF($D29="CONGÉ",1,0)</formula>
    </cfRule>
    <cfRule type="cellIs" dxfId="3072" priority="105" operator="lessThan">
      <formula>0.000694444444444444</formula>
    </cfRule>
  </conditionalFormatting>
  <conditionalFormatting sqref="F31 H31 J31 L31 N31 P31 R31 T31">
    <cfRule type="expression" dxfId="3071" priority="96">
      <formula>IF($D31="VAC",1,0)</formula>
    </cfRule>
    <cfRule type="expression" dxfId="3070" priority="97">
      <formula>IF($D31="MAL",1,0)</formula>
    </cfRule>
    <cfRule type="expression" dxfId="3069" priority="98">
      <formula>IF($D31="COURS",1,0)</formula>
    </cfRule>
    <cfRule type="expression" dxfId="3068" priority="99">
      <formula>IF($D31="CONGÉ",1,0)</formula>
    </cfRule>
    <cfRule type="cellIs" dxfId="3067" priority="100" operator="lessThan">
      <formula>0.000694444444444444</formula>
    </cfRule>
  </conditionalFormatting>
  <conditionalFormatting sqref="F33 H33 J33 L33 N33 P33 R33 T33">
    <cfRule type="expression" dxfId="3066" priority="91">
      <formula>IF($D33="VAC",1,0)</formula>
    </cfRule>
    <cfRule type="expression" dxfId="3065" priority="92">
      <formula>IF($D33="MAL",1,0)</formula>
    </cfRule>
    <cfRule type="expression" dxfId="3064" priority="93">
      <formula>IF($D33="COURS",1,0)</formula>
    </cfRule>
    <cfRule type="expression" dxfId="3063" priority="94">
      <formula>IF($D33="CONGÉ",1,0)</formula>
    </cfRule>
    <cfRule type="cellIs" dxfId="3062" priority="95" operator="lessThan">
      <formula>0.000694444444444444</formula>
    </cfRule>
  </conditionalFormatting>
  <conditionalFormatting sqref="F35 H35 J35 L35 N35 P35 R35 T35">
    <cfRule type="expression" dxfId="3061" priority="86">
      <formula>IF($D35="VAC",1,0)</formula>
    </cfRule>
    <cfRule type="expression" dxfId="3060" priority="87">
      <formula>IF($D35="MAL",1,0)</formula>
    </cfRule>
    <cfRule type="expression" dxfId="3059" priority="88">
      <formula>IF($D35="COURS",1,0)</formula>
    </cfRule>
    <cfRule type="expression" dxfId="3058" priority="89">
      <formula>IF($D35="CONGÉ",1,0)</formula>
    </cfRule>
    <cfRule type="cellIs" dxfId="3057" priority="90" operator="lessThan">
      <formula>0.000694444444444444</formula>
    </cfRule>
  </conditionalFormatting>
  <conditionalFormatting sqref="F37 H37 J37 L37 N37 P37 R37 T37">
    <cfRule type="expression" dxfId="3056" priority="81">
      <formula>IF($D37="VAC",1,0)</formula>
    </cfRule>
    <cfRule type="expression" dxfId="3055" priority="82">
      <formula>IF($D37="MAL",1,0)</formula>
    </cfRule>
    <cfRule type="expression" dxfId="3054" priority="83">
      <formula>IF($D37="COURS",1,0)</formula>
    </cfRule>
    <cfRule type="expression" dxfId="3053" priority="84">
      <formula>IF($D37="CONGÉ",1,0)</formula>
    </cfRule>
    <cfRule type="cellIs" dxfId="3052" priority="85" operator="lessThan">
      <formula>0.000694444444444444</formula>
    </cfRule>
  </conditionalFormatting>
  <conditionalFormatting sqref="F39 H39 J39 L39 N39 P39 R39 T39">
    <cfRule type="expression" dxfId="3051" priority="76">
      <formula>IF($D39="VAC",1,0)</formula>
    </cfRule>
    <cfRule type="expression" dxfId="3050" priority="77">
      <formula>IF($D39="MAL",1,0)</formula>
    </cfRule>
    <cfRule type="expression" dxfId="3049" priority="78">
      <formula>IF($D39="COURS",1,0)</formula>
    </cfRule>
    <cfRule type="expression" dxfId="3048" priority="79">
      <formula>IF($D39="CONGÉ",1,0)</formula>
    </cfRule>
    <cfRule type="cellIs" dxfId="3047" priority="80" operator="lessThan">
      <formula>0.000694444444444444</formula>
    </cfRule>
  </conditionalFormatting>
  <conditionalFormatting sqref="F41 H41 J41 L41 N41 P41 R41 T41">
    <cfRule type="expression" dxfId="3046" priority="71">
      <formula>IF($D41="VAC",1,0)</formula>
    </cfRule>
    <cfRule type="expression" dxfId="3045" priority="72">
      <formula>IF($D41="MAL",1,0)</formula>
    </cfRule>
    <cfRule type="expression" dxfId="3044" priority="73">
      <formula>IF($D41="COURS",1,0)</formula>
    </cfRule>
    <cfRule type="expression" dxfId="3043" priority="74">
      <formula>IF($D41="CONGÉ",1,0)</formula>
    </cfRule>
    <cfRule type="cellIs" dxfId="3042" priority="75" operator="lessThan">
      <formula>0.000694444444444444</formula>
    </cfRule>
  </conditionalFormatting>
  <conditionalFormatting sqref="F43 H43 J43 L43 N43 P43 R43 T43">
    <cfRule type="expression" dxfId="3041" priority="66">
      <formula>IF($D43="VAC",1,0)</formula>
    </cfRule>
    <cfRule type="expression" dxfId="3040" priority="67">
      <formula>IF($D43="MAL",1,0)</formula>
    </cfRule>
    <cfRule type="expression" dxfId="3039" priority="68">
      <formula>IF($D43="COURS",1,0)</formula>
    </cfRule>
    <cfRule type="expression" dxfId="3038" priority="69">
      <formula>IF($D43="CONGÉ",1,0)</formula>
    </cfRule>
    <cfRule type="cellIs" dxfId="3037" priority="70" operator="lessThan">
      <formula>0.000694444444444444</formula>
    </cfRule>
  </conditionalFormatting>
  <conditionalFormatting sqref="F45 H45 J45 L45 N45 P45 R45 T45">
    <cfRule type="expression" dxfId="3036" priority="61">
      <formula>IF($D45="VAC",1,0)</formula>
    </cfRule>
    <cfRule type="expression" dxfId="3035" priority="62">
      <formula>IF($D45="MAL",1,0)</formula>
    </cfRule>
    <cfRule type="expression" dxfId="3034" priority="63">
      <formula>IF($D45="COURS",1,0)</formula>
    </cfRule>
    <cfRule type="expression" dxfId="3033" priority="64">
      <formula>IF($D45="CONGÉ",1,0)</formula>
    </cfRule>
    <cfRule type="cellIs" dxfId="3032" priority="65" operator="lessThan">
      <formula>0.000694444444444444</formula>
    </cfRule>
  </conditionalFormatting>
  <conditionalFormatting sqref="F47 H47 J47 L47 N47 P47 R47 T47">
    <cfRule type="expression" dxfId="3031" priority="56">
      <formula>IF($D47="VAC",1,0)</formula>
    </cfRule>
    <cfRule type="expression" dxfId="3030" priority="57">
      <formula>IF($D47="MAL",1,0)</formula>
    </cfRule>
    <cfRule type="expression" dxfId="3029" priority="58">
      <formula>IF($D47="COURS",1,0)</formula>
    </cfRule>
    <cfRule type="expression" dxfId="3028" priority="59">
      <formula>IF($D47="CONGÉ",1,0)</formula>
    </cfRule>
    <cfRule type="cellIs" dxfId="3027" priority="60" operator="lessThan">
      <formula>0.000694444444444444</formula>
    </cfRule>
  </conditionalFormatting>
  <conditionalFormatting sqref="F49 H49 J49 L49 N49 P49 R49 T49">
    <cfRule type="expression" dxfId="3026" priority="51">
      <formula>IF($D49="VAC",1,0)</formula>
    </cfRule>
    <cfRule type="expression" dxfId="3025" priority="52">
      <formula>IF($D49="MAL",1,0)</formula>
    </cfRule>
    <cfRule type="expression" dxfId="3024" priority="53">
      <formula>IF($D49="COURS",1,0)</formula>
    </cfRule>
    <cfRule type="expression" dxfId="3023" priority="54">
      <formula>IF($D49="CONGÉ",1,0)</formula>
    </cfRule>
    <cfRule type="cellIs" dxfId="3022" priority="55" operator="lessThan">
      <formula>0.000694444444444444</formula>
    </cfRule>
  </conditionalFormatting>
  <conditionalFormatting sqref="F51 H51 J51 L51 N51 P51 R51 T51">
    <cfRule type="expression" dxfId="3021" priority="46">
      <formula>IF($D51="VAC",1,0)</formula>
    </cfRule>
    <cfRule type="expression" dxfId="3020" priority="47">
      <formula>IF($D51="MAL",1,0)</formula>
    </cfRule>
    <cfRule type="expression" dxfId="3019" priority="48">
      <formula>IF($D51="COURS",1,0)</formula>
    </cfRule>
    <cfRule type="expression" dxfId="3018" priority="49">
      <formula>IF($D51="CONGÉ",1,0)</formula>
    </cfRule>
    <cfRule type="cellIs" dxfId="3017" priority="50" operator="lessThan">
      <formula>0.000694444444444444</formula>
    </cfRule>
  </conditionalFormatting>
  <conditionalFormatting sqref="F53 H53 J53 L53 N53 P53 R53 T53">
    <cfRule type="expression" dxfId="3016" priority="41">
      <formula>IF($D53="VAC",1,0)</formula>
    </cfRule>
    <cfRule type="expression" dxfId="3015" priority="42">
      <formula>IF($D53="MAL",1,0)</formula>
    </cfRule>
    <cfRule type="expression" dxfId="3014" priority="43">
      <formula>IF($D53="COURS",1,0)</formula>
    </cfRule>
    <cfRule type="expression" dxfId="3013" priority="44">
      <formula>IF($D53="CONGÉ",1,0)</formula>
    </cfRule>
    <cfRule type="cellIs" dxfId="3012" priority="45" operator="lessThan">
      <formula>0.000694444444444444</formula>
    </cfRule>
  </conditionalFormatting>
  <conditionalFormatting sqref="F55 H55 J55 L55 N55 P55 R55 T55">
    <cfRule type="expression" dxfId="3011" priority="36">
      <formula>IF($D55="VAC",1,0)</formula>
    </cfRule>
    <cfRule type="expression" dxfId="3010" priority="37">
      <formula>IF($D55="MAL",1,0)</formula>
    </cfRule>
    <cfRule type="expression" dxfId="3009" priority="38">
      <formula>IF($D55="COURS",1,0)</formula>
    </cfRule>
    <cfRule type="expression" dxfId="3008" priority="39">
      <formula>IF($D55="CONGÉ",1,0)</formula>
    </cfRule>
    <cfRule type="cellIs" dxfId="3007" priority="40" operator="lessThan">
      <formula>0.000694444444444444</formula>
    </cfRule>
  </conditionalFormatting>
  <conditionalFormatting sqref="F57 H57 J57 L57 N57 P57 R57 T57">
    <cfRule type="expression" dxfId="3006" priority="31">
      <formula>IF($D57="VAC",1,0)</formula>
    </cfRule>
    <cfRule type="expression" dxfId="3005" priority="32">
      <formula>IF($D57="MAL",1,0)</formula>
    </cfRule>
    <cfRule type="expression" dxfId="3004" priority="33">
      <formula>IF($D57="COURS",1,0)</formula>
    </cfRule>
    <cfRule type="expression" dxfId="3003" priority="34">
      <formula>IF($D57="CONGÉ",1,0)</formula>
    </cfRule>
    <cfRule type="cellIs" dxfId="3002" priority="35" operator="lessThan">
      <formula>0.000694444444444444</formula>
    </cfRule>
  </conditionalFormatting>
  <conditionalFormatting sqref="F59 H59 J59 L59 N59 P59 R59 T59">
    <cfRule type="expression" dxfId="3001" priority="26">
      <formula>IF($D59="VAC",1,0)</formula>
    </cfRule>
    <cfRule type="expression" dxfId="3000" priority="27">
      <formula>IF($D59="MAL",1,0)</formula>
    </cfRule>
    <cfRule type="expression" dxfId="2999" priority="28">
      <formula>IF($D59="COURS",1,0)</formula>
    </cfRule>
    <cfRule type="expression" dxfId="2998" priority="29">
      <formula>IF($D59="CONGÉ",1,0)</formula>
    </cfRule>
    <cfRule type="cellIs" dxfId="2997" priority="30" operator="lessThan">
      <formula>0.000694444444444444</formula>
    </cfRule>
  </conditionalFormatting>
  <conditionalFormatting sqref="F61 H61 J61 L61 N61 P61 R61 T61">
    <cfRule type="expression" dxfId="2996" priority="21">
      <formula>IF($D61="VAC",1,0)</formula>
    </cfRule>
    <cfRule type="expression" dxfId="2995" priority="22">
      <formula>IF($D61="MAL",1,0)</formula>
    </cfRule>
    <cfRule type="expression" dxfId="2994" priority="23">
      <formula>IF($D61="COURS",1,0)</formula>
    </cfRule>
    <cfRule type="expression" dxfId="2993" priority="24">
      <formula>IF($D61="CONGÉ",1,0)</formula>
    </cfRule>
    <cfRule type="cellIs" dxfId="2992" priority="25" operator="lessThan">
      <formula>0.000694444444444444</formula>
    </cfRule>
  </conditionalFormatting>
  <conditionalFormatting sqref="F63 H63 J63 L63 N63 P63 R63 T63">
    <cfRule type="expression" dxfId="2991" priority="16">
      <formula>IF($D63="VAC",1,0)</formula>
    </cfRule>
    <cfRule type="expression" dxfId="2990" priority="17">
      <formula>IF($D63="MAL",1,0)</formula>
    </cfRule>
    <cfRule type="expression" dxfId="2989" priority="18">
      <formula>IF($D63="COURS",1,0)</formula>
    </cfRule>
    <cfRule type="expression" dxfId="2988" priority="19">
      <formula>IF($D63="CONGÉ",1,0)</formula>
    </cfRule>
    <cfRule type="cellIs" dxfId="2987" priority="20" operator="lessThan">
      <formula>0.000694444444444444</formula>
    </cfRule>
  </conditionalFormatting>
  <conditionalFormatting sqref="F65 H65 J65 L65 N65 P65 R65 T65">
    <cfRule type="expression" dxfId="2986" priority="11">
      <formula>IF($D65="VAC",1,0)</formula>
    </cfRule>
    <cfRule type="expression" dxfId="2985" priority="12">
      <formula>IF($D65="MAL",1,0)</formula>
    </cfRule>
    <cfRule type="expression" dxfId="2984" priority="13">
      <formula>IF($D65="COURS",1,0)</formula>
    </cfRule>
    <cfRule type="expression" dxfId="2983" priority="14">
      <formula>IF($D65="CONGÉ",1,0)</formula>
    </cfRule>
    <cfRule type="cellIs" dxfId="2982" priority="15" operator="lessThan">
      <formula>0.000694444444444444</formula>
    </cfRule>
  </conditionalFormatting>
  <conditionalFormatting sqref="F67 H67 J67 L67 N67 P67 R67 T67">
    <cfRule type="expression" dxfId="2981" priority="6">
      <formula>IF($D67="VAC",1,0)</formula>
    </cfRule>
    <cfRule type="expression" dxfId="2980" priority="7">
      <formula>IF($D67="MAL",1,0)</formula>
    </cfRule>
    <cfRule type="expression" dxfId="2979" priority="8">
      <formula>IF($D67="COURS",1,0)</formula>
    </cfRule>
    <cfRule type="expression" dxfId="2978" priority="9">
      <formula>IF($D67="CONGÉ",1,0)</formula>
    </cfRule>
    <cfRule type="cellIs" dxfId="2977" priority="10" operator="lessThan">
      <formula>0.000694444444444444</formula>
    </cfRule>
  </conditionalFormatting>
  <conditionalFormatting sqref="F69 H69 J69 L69 N69 P69 R69 T69">
    <cfRule type="expression" dxfId="2976" priority="1">
      <formula>IF($D69="VAC",1,0)</formula>
    </cfRule>
    <cfRule type="expression" dxfId="2975" priority="2">
      <formula>IF($D69="MAL",1,0)</formula>
    </cfRule>
    <cfRule type="expression" dxfId="2974" priority="3">
      <formula>IF($D69="COURS",1,0)</formula>
    </cfRule>
    <cfRule type="expression" dxfId="2973" priority="4">
      <formula>IF($D69="CONGÉ",1,0)</formula>
    </cfRule>
    <cfRule type="cellIs" dxfId="2972" priority="5" operator="lessThan">
      <formula>0.000694444444444444</formula>
    </cfRule>
  </conditionalFormatting>
  <hyperlinks>
    <hyperlink ref="V1:V2" location="MENU!A1" display="RETOUR"/>
    <hyperlink ref="U1:U2" location="AVRIL!A1" display="&lt;"/>
    <hyperlink ref="W1:W2" location="JUIN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D3B79056-4577-4170-AFAE-974B72C6E299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D7E4BEEF-E237-40DE-A90B-5E151DF03EF6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EA64F2C3-3017-4C18-8BDD-6DADAC30B37B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8D002905-A5AB-41D2-B215-F25E49B05516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E7A8FE31-3037-4D28-ADEB-E9DAC0A3B217}">
            <xm:f>IF($V9&lt;PARAMÈTRES!$B$5,1,0)</xm:f>
            <x14:dxf>
              <font>
                <color rgb="FFFF0000"/>
              </font>
            </x14:dxf>
          </x14:cfRule>
          <x14:cfRule type="expression" priority="397" id="{42C4D256-1992-4C9F-A02D-24C233B8DB74}">
            <xm:f>IF($V9=PARAMÈTRES!$B$5,1,0)</xm:f>
            <x14:dxf>
              <font>
                <color rgb="FFFFC000"/>
              </font>
            </x14:dxf>
          </x14:cfRule>
          <x14:cfRule type="expression" priority="398" id="{033B0C73-11EB-4ECD-AA30-16B4FD9C9034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55B07441-1788-4F19-9A18-21FC0DA908A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CD21173A-8AFA-4AE9-8F95-B1084094F6D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4FD3361D-AF82-468B-9127-F3FE31E7BB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C591DC66-D49A-48EE-9C7C-142EDA1E5CC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C6E02CA2-6986-4C13-9EC8-9518E12CDC3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E92A5C57-D0B9-4267-8334-3C2A7BDA33C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8D0B58E2-12F6-46D2-A3B8-5FFD151F70F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F9112204-4D40-4479-854F-081CC2F1747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1613B706-DF22-424E-81C3-90C5C6318CC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D9C83BDA-A251-4AEF-8A78-50F66C6DD34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1D709789-0454-4F5A-87AE-8D866D14CD0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0DA20E1D-E245-420D-B46F-F8C4D5DB3F4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9BECF57F-0F89-48CE-8834-6996F7E6544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5BA41206-5750-4FD6-AB8D-FD9C24A8FF5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EEFECBA0-514B-41C4-B42C-6B70D8B05E6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42E01106-91C9-47C9-8A17-DF02C10CA60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27D679C2-7D4F-4B54-A9BD-0667BB9830A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9DCBDE17-D1F3-4BF0-9489-E4FF90618B9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1BDE3F8F-7EE7-4B3B-A8C5-0A34C3FCF95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67CC60ED-DB0A-4BB2-A2A2-5798770ED59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6F01B549-C4CE-4CB1-9680-0198DB021D3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E1B5AB62-C42D-470D-B3A5-B5D8858F45D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A47D14E5-DE5D-4D0C-9DE6-5EE34FFACA7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D073CE17-C194-49B2-8294-1B880DFD232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39353B94-403F-43FF-8F0E-B0324B99C2A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15A4795D-11D6-4481-84CF-D61DF6C667E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7B52AB70-292F-4DD9-BA84-B37B0EC3E16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D2D04E3D-5C8D-4FB4-8060-5B4C3F44526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65E6F249-5B5E-4BE1-950B-A779BFCC080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9810E6F0-D8CB-4646-AAA4-26005D9F2EE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48F97FAE-AE20-47CE-A2E6-9E19967DFDA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79D81B11-347A-4ACF-B948-DFA1980772D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15E49064-4D1A-4F9D-9F4A-6E24DE78814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4E485C95-2D2A-4CBC-8DDB-8EA329ADFA0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C23025AB-4C5E-4EA8-A807-B1B9C56ED97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00BE9612-11F1-4E67-8FAA-787C727A798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44C4B3E7-C2C0-49CE-962B-DAE1803BD73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4E3C625A-AFD2-46AD-8273-8EAA690CE70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C7770B95-8618-4AC3-8658-D6381D19AE3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FA232E8C-6B3C-42E1-BB40-3B04728AA31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CA769CE7-55ED-4B2F-9953-9420D7A999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82AB2A8D-5267-411C-9C01-564EC280B9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4719BA0F-BF8D-4DFA-B88B-D5F835B76E5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E5DBAE55-6B70-49B5-B99E-14D2BEBE98E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5F9BEB9A-7269-4C48-B1BB-6E21ADFA985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B988E007-7E6B-4047-BA6F-DF88F987A9E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A058141D-B8EF-44F6-A103-8C629E54A07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FF8B8973-6695-4B8F-8A4D-9548F89D5D2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B6826B11-6AED-49CF-BF20-29AC27231A8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93CC0149-F4D4-4FCF-BDA7-9D418703C0B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B49AA347-400E-41CD-B123-C815A93F705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657F4ED1-C9CF-4830-B8FD-1AB7FC65401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9765DE4C-490C-45BE-91B4-D83E826B363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ABA38EED-D606-4CDD-8834-9BA0060C982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4B9E129B-1736-446A-B8BE-EFD7CDBE558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89801E56-491B-441A-A6C0-F683BD0D265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CA203E89-A5C6-4C9C-9424-18584E09DBE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A667624F-7957-41FA-8BF6-DB4129A87DF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F91E24AD-AC25-461C-9A33-48CB3167F88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FF70E02E-7339-4770-A7D8-7010A221D6A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25B43445-DD6C-4211-99C5-051B8E51C82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E847244E-8598-4E75-B62D-F6385DA2DE3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FF44AA05-2C05-4376-B89F-11661BB4AE7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874DBBCF-4200-480A-A489-FB1133F3390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0F402CBB-DCCF-43BA-A2DA-C2AD316CEDE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4FA30B4D-058E-4FAA-8AEA-26539D310D6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DC423D53-881D-46D9-A0FF-BAD58969089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8E09FB27-3B65-4E34-949D-115B60357D6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023772AA-80F4-41DA-9CFF-BFE4A02E0D4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E4FDDC9A-1CFB-4682-87EE-0068A7FE6FA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96A4B239-A755-46FB-A934-92919142A89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A62D027B-F002-43A9-A908-114D98B3F12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31488FF8-534C-4A3A-85DC-D72076F1714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06E89728-7B39-4AD9-BC5D-EA629389ECC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03479FDC-BA50-44E9-A921-016B0371EB0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57DDA8CE-10FA-4E77-8BAD-8B8FADDA757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BF57578B-BF5E-4E0E-904E-47DF21AD174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9C3A1CCB-0494-4C7D-BD6A-1122308231A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687B8D46-E010-43B0-B9F0-10CA8FD51CC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8A5414EA-FCDF-4A0A-9224-17C600D2EEE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22457A5A-DE0A-4BB6-B2DA-22868B03200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3FBE9F5C-5AFD-402D-B83B-36D2A7E698C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A7340097-B2F3-4E4E-9567-773413323DA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03599881-554F-472E-9607-1FBFE114EE6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F075C53F-B331-40B0-A66B-1EE559F677A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997A7C75-8C1D-4693-8DF9-39FEE45A2A3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4C15FCA5-28C8-42C7-9019-6C5E14D2445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908ED353-B22B-46DA-8556-0F9A6491979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85AEF791-7A8C-4815-94C4-E2FC2E620E7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3D889582-B17D-46EC-8470-B6E0CEC0AF0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31C1D20C-038D-4230-80F8-7FFAEAF6C61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83BA5EFC-FE40-4E31-8A9A-9592EBBBFFA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282F9B93-FB05-40EC-88DE-EE12643CBB6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E679ADE6-AA37-41DC-9970-A2863DC9C8C6}">
            <xm:f>IF($V11&lt;PARAMÈTRES!$B$5,1,0)</xm:f>
            <x14:dxf>
              <font>
                <color rgb="FFFF0000"/>
              </font>
            </x14:dxf>
          </x14:cfRule>
          <x14:cfRule type="expression" priority="269" id="{E291B854-035C-409A-84F5-201143F510E0}">
            <xm:f>IF($V11=PARAMÈTRES!$B$5,1,0)</xm:f>
            <x14:dxf>
              <font>
                <color rgb="FFFFC000"/>
              </font>
            </x14:dxf>
          </x14:cfRule>
          <x14:cfRule type="expression" priority="270" id="{17B6EA8D-F0D2-4281-9294-02BD329F5645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A02F9ED2-DCAA-438F-9DE4-8A4E1B4EC238}">
            <xm:f>IF($V13&lt;PARAMÈTRES!$B$5,1,0)</xm:f>
            <x14:dxf>
              <font>
                <color rgb="FFFF0000"/>
              </font>
            </x14:dxf>
          </x14:cfRule>
          <x14:cfRule type="expression" priority="265" id="{3527DFE8-70C9-45CE-8120-8671593E365D}">
            <xm:f>IF($V13=PARAMÈTRES!$B$5,1,0)</xm:f>
            <x14:dxf>
              <font>
                <color rgb="FFFFC000"/>
              </font>
            </x14:dxf>
          </x14:cfRule>
          <x14:cfRule type="expression" priority="266" id="{9B8067ED-ECB6-4941-A722-4B84DEBF2770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04A2A5DA-496B-43F9-BD2A-7A68752EE48F}">
            <xm:f>IF($V15&lt;PARAMÈTRES!$B$5,1,0)</xm:f>
            <x14:dxf>
              <font>
                <color rgb="FFFF0000"/>
              </font>
            </x14:dxf>
          </x14:cfRule>
          <x14:cfRule type="expression" priority="261" id="{5E5CEC93-91A3-435A-9554-19E4B42CFF98}">
            <xm:f>IF($V15=PARAMÈTRES!$B$5,1,0)</xm:f>
            <x14:dxf>
              <font>
                <color rgb="FFFFC000"/>
              </font>
            </x14:dxf>
          </x14:cfRule>
          <x14:cfRule type="expression" priority="262" id="{C9CA3891-469B-48E2-B37B-D3F3B20A74B6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9CDBD580-3A3F-47A8-84F2-66B0772C6CAC}">
            <xm:f>IF($V17&lt;PARAMÈTRES!$B$5,1,0)</xm:f>
            <x14:dxf>
              <font>
                <color rgb="FFFF0000"/>
              </font>
            </x14:dxf>
          </x14:cfRule>
          <x14:cfRule type="expression" priority="257" id="{7802BB8E-5837-42B9-AA88-0D9B4BCD0FBC}">
            <xm:f>IF($V17=PARAMÈTRES!$B$5,1,0)</xm:f>
            <x14:dxf>
              <font>
                <color rgb="FFFFC000"/>
              </font>
            </x14:dxf>
          </x14:cfRule>
          <x14:cfRule type="expression" priority="258" id="{FC433283-47DA-45A3-A3FF-6C7C225F3CF3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E3C35EBD-B527-4005-B804-9A375E61D2C7}">
            <xm:f>IF($V19&lt;PARAMÈTRES!$B$5,1,0)</xm:f>
            <x14:dxf>
              <font>
                <color rgb="FFFF0000"/>
              </font>
            </x14:dxf>
          </x14:cfRule>
          <x14:cfRule type="expression" priority="253" id="{0F005DB5-E962-44AD-9CD0-9B2ED4413DED}">
            <xm:f>IF($V19=PARAMÈTRES!$B$5,1,0)</xm:f>
            <x14:dxf>
              <font>
                <color rgb="FFFFC000"/>
              </font>
            </x14:dxf>
          </x14:cfRule>
          <x14:cfRule type="expression" priority="254" id="{B7CE41F2-5335-449D-B57B-55081AA3CA6F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D027ABAB-9A5A-4C27-A7AB-2CA1515A4C81}">
            <xm:f>IF($V21&lt;PARAMÈTRES!$B$5,1,0)</xm:f>
            <x14:dxf>
              <font>
                <color rgb="FFFF0000"/>
              </font>
            </x14:dxf>
          </x14:cfRule>
          <x14:cfRule type="expression" priority="249" id="{E7F7676F-E63C-494D-95C2-6AB0052E07C7}">
            <xm:f>IF($V21=PARAMÈTRES!$B$5,1,0)</xm:f>
            <x14:dxf>
              <font>
                <color rgb="FFFFC000"/>
              </font>
            </x14:dxf>
          </x14:cfRule>
          <x14:cfRule type="expression" priority="250" id="{870E7081-76C3-4142-8719-5DCF168D2852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8E60F4A2-C39B-4894-BC98-82C570E7BF2D}">
            <xm:f>IF($V23&lt;PARAMÈTRES!$B$5,1,0)</xm:f>
            <x14:dxf>
              <font>
                <color rgb="FFFF0000"/>
              </font>
            </x14:dxf>
          </x14:cfRule>
          <x14:cfRule type="expression" priority="245" id="{C9F31BD1-DF60-4ADA-8C7B-4FACE7DFD3C7}">
            <xm:f>IF($V23=PARAMÈTRES!$B$5,1,0)</xm:f>
            <x14:dxf>
              <font>
                <color rgb="FFFFC000"/>
              </font>
            </x14:dxf>
          </x14:cfRule>
          <x14:cfRule type="expression" priority="246" id="{1E9D3954-E63B-4F75-AD12-63F966D7679B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0E5B7EE1-C5B6-4B76-8F46-C371A556C038}">
            <xm:f>IF($V25&lt;PARAMÈTRES!$B$5,1,0)</xm:f>
            <x14:dxf>
              <font>
                <color rgb="FFFF0000"/>
              </font>
            </x14:dxf>
          </x14:cfRule>
          <x14:cfRule type="expression" priority="241" id="{732F7970-27D3-478C-AB08-5D588658FB49}">
            <xm:f>IF($V25=PARAMÈTRES!$B$5,1,0)</xm:f>
            <x14:dxf>
              <font>
                <color rgb="FFFFC000"/>
              </font>
            </x14:dxf>
          </x14:cfRule>
          <x14:cfRule type="expression" priority="242" id="{5CD76CAB-67D6-4D9B-AE5F-6D6C5FCAFC80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E3CF6729-6DD0-47C1-A991-790C2EDEB928}">
            <xm:f>IF($V27&lt;PARAMÈTRES!$B$5,1,0)</xm:f>
            <x14:dxf>
              <font>
                <color rgb="FFFF0000"/>
              </font>
            </x14:dxf>
          </x14:cfRule>
          <x14:cfRule type="expression" priority="237" id="{56122DBE-4D89-49C4-BF2D-A770EF4FB4DD}">
            <xm:f>IF($V27=PARAMÈTRES!$B$5,1,0)</xm:f>
            <x14:dxf>
              <font>
                <color rgb="FFFFC000"/>
              </font>
            </x14:dxf>
          </x14:cfRule>
          <x14:cfRule type="expression" priority="238" id="{D49AD315-8566-4F3D-A18F-C39A1F216C69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0D72EEED-3E7F-4CC6-9D35-93F644172A05}">
            <xm:f>IF($V29&lt;PARAMÈTRES!$B$5,1,0)</xm:f>
            <x14:dxf>
              <font>
                <color rgb="FFFF0000"/>
              </font>
            </x14:dxf>
          </x14:cfRule>
          <x14:cfRule type="expression" priority="233" id="{AAED98CA-E1D6-422A-A961-6C560F08CBAE}">
            <xm:f>IF($V29=PARAMÈTRES!$B$5,1,0)</xm:f>
            <x14:dxf>
              <font>
                <color rgb="FFFFC000"/>
              </font>
            </x14:dxf>
          </x14:cfRule>
          <x14:cfRule type="expression" priority="234" id="{4D77E444-91E4-4116-B65A-F381FDEDEAC8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F4BD0810-21A9-42B2-B10B-0C1A0E69BC7E}">
            <xm:f>IF($V31&lt;PARAMÈTRES!$B$5,1,0)</xm:f>
            <x14:dxf>
              <font>
                <color rgb="FFFF0000"/>
              </font>
            </x14:dxf>
          </x14:cfRule>
          <x14:cfRule type="expression" priority="229" id="{D665E819-6983-4C5F-9554-326D6E5369E2}">
            <xm:f>IF($V31=PARAMÈTRES!$B$5,1,0)</xm:f>
            <x14:dxf>
              <font>
                <color rgb="FFFFC000"/>
              </font>
            </x14:dxf>
          </x14:cfRule>
          <x14:cfRule type="expression" priority="230" id="{21E73706-CD15-451E-B51E-33A05F3A16BD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EA8D5D38-4C54-4399-B422-3944283910AF}">
            <xm:f>IF($V33&lt;PARAMÈTRES!$B$5,1,0)</xm:f>
            <x14:dxf>
              <font>
                <color rgb="FFFF0000"/>
              </font>
            </x14:dxf>
          </x14:cfRule>
          <x14:cfRule type="expression" priority="225" id="{A109BE37-6117-4B55-ABAC-38F0FE8C9BD4}">
            <xm:f>IF($V33=PARAMÈTRES!$B$5,1,0)</xm:f>
            <x14:dxf>
              <font>
                <color rgb="FFFFC000"/>
              </font>
            </x14:dxf>
          </x14:cfRule>
          <x14:cfRule type="expression" priority="226" id="{1F07C2D0-688B-4D0B-8304-5C8643E453DB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6C29EFB6-96D2-4ED6-A24E-240A6A482F4B}">
            <xm:f>IF($V35&lt;PARAMÈTRES!$B$5,1,0)</xm:f>
            <x14:dxf>
              <font>
                <color rgb="FFFF0000"/>
              </font>
            </x14:dxf>
          </x14:cfRule>
          <x14:cfRule type="expression" priority="221" id="{5EE8D6F8-0EE8-4AE9-8335-D1E4F42E262B}">
            <xm:f>IF($V35=PARAMÈTRES!$B$5,1,0)</xm:f>
            <x14:dxf>
              <font>
                <color rgb="FFFFC000"/>
              </font>
            </x14:dxf>
          </x14:cfRule>
          <x14:cfRule type="expression" priority="222" id="{0F9588DB-1B2C-4F6E-8C80-22DC7F1EB85D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1160FB7F-0968-4AA6-8D1F-2B710CCE1580}">
            <xm:f>IF($V37&lt;PARAMÈTRES!$B$5,1,0)</xm:f>
            <x14:dxf>
              <font>
                <color rgb="FFFF0000"/>
              </font>
            </x14:dxf>
          </x14:cfRule>
          <x14:cfRule type="expression" priority="217" id="{FF4A847A-D804-462D-B08D-CC41896928E3}">
            <xm:f>IF($V37=PARAMÈTRES!$B$5,1,0)</xm:f>
            <x14:dxf>
              <font>
                <color rgb="FFFFC000"/>
              </font>
            </x14:dxf>
          </x14:cfRule>
          <x14:cfRule type="expression" priority="218" id="{B8887703-70B0-42B0-8686-A3C4C7B88470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6566FF93-D9A0-43CB-B9E1-515ED1444C46}">
            <xm:f>IF($V39&lt;PARAMÈTRES!$B$5,1,0)</xm:f>
            <x14:dxf>
              <font>
                <color rgb="FFFF0000"/>
              </font>
            </x14:dxf>
          </x14:cfRule>
          <x14:cfRule type="expression" priority="213" id="{ECA3D98B-4F28-4436-A89B-5156A91C17CC}">
            <xm:f>IF($V39=PARAMÈTRES!$B$5,1,0)</xm:f>
            <x14:dxf>
              <font>
                <color rgb="FFFFC000"/>
              </font>
            </x14:dxf>
          </x14:cfRule>
          <x14:cfRule type="expression" priority="214" id="{186E2D67-4138-4B7B-92CF-D1F3E5F040AE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C66E7EB2-E6E0-45E8-9D1A-77FC8CB6C796}">
            <xm:f>IF($V41&lt;PARAMÈTRES!$B$5,1,0)</xm:f>
            <x14:dxf>
              <font>
                <color rgb="FFFF0000"/>
              </font>
            </x14:dxf>
          </x14:cfRule>
          <x14:cfRule type="expression" priority="209" id="{2950987D-901A-4708-9EBF-30A12F54BEDB}">
            <xm:f>IF($V41=PARAMÈTRES!$B$5,1,0)</xm:f>
            <x14:dxf>
              <font>
                <color rgb="FFFFC000"/>
              </font>
            </x14:dxf>
          </x14:cfRule>
          <x14:cfRule type="expression" priority="210" id="{CE55CE4C-E9F8-4F09-9732-22AAA5592FDC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7FF194EF-E009-4A36-8D07-E9CE778FE292}">
            <xm:f>IF($V43&lt;PARAMÈTRES!$B$5,1,0)</xm:f>
            <x14:dxf>
              <font>
                <color rgb="FFFF0000"/>
              </font>
            </x14:dxf>
          </x14:cfRule>
          <x14:cfRule type="expression" priority="205" id="{FF95D3EF-246F-45E1-961E-2A43BBEF21C6}">
            <xm:f>IF($V43=PARAMÈTRES!$B$5,1,0)</xm:f>
            <x14:dxf>
              <font>
                <color rgb="FFFFC000"/>
              </font>
            </x14:dxf>
          </x14:cfRule>
          <x14:cfRule type="expression" priority="206" id="{F6239155-85F5-4A01-AE86-7BB3111E1A07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E6586453-DF32-4357-B63F-9E869FA2411A}">
            <xm:f>IF($V45&lt;PARAMÈTRES!$B$5,1,0)</xm:f>
            <x14:dxf>
              <font>
                <color rgb="FFFF0000"/>
              </font>
            </x14:dxf>
          </x14:cfRule>
          <x14:cfRule type="expression" priority="201" id="{5854B251-82AC-474C-8CF0-69FEB11DC5AD}">
            <xm:f>IF($V45=PARAMÈTRES!$B$5,1,0)</xm:f>
            <x14:dxf>
              <font>
                <color rgb="FFFFC000"/>
              </font>
            </x14:dxf>
          </x14:cfRule>
          <x14:cfRule type="expression" priority="202" id="{364075A5-E2C3-4816-8D7A-D5306C706D20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0B3AA788-6AFD-4DEA-AE3D-C558495567E0}">
            <xm:f>IF($V47&lt;PARAMÈTRES!$B$5,1,0)</xm:f>
            <x14:dxf>
              <font>
                <color rgb="FFFF0000"/>
              </font>
            </x14:dxf>
          </x14:cfRule>
          <x14:cfRule type="expression" priority="197" id="{8BC0FB66-4761-4D0A-80A2-A6E3F2EC1502}">
            <xm:f>IF($V47=PARAMÈTRES!$B$5,1,0)</xm:f>
            <x14:dxf>
              <font>
                <color rgb="FFFFC000"/>
              </font>
            </x14:dxf>
          </x14:cfRule>
          <x14:cfRule type="expression" priority="198" id="{AE99E3AA-FED2-4D5F-858B-1079CAB3014E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7708FD31-D934-46FE-975E-ACA44FB0A933}">
            <xm:f>IF($V49&lt;PARAMÈTRES!$B$5,1,0)</xm:f>
            <x14:dxf>
              <font>
                <color rgb="FFFF0000"/>
              </font>
            </x14:dxf>
          </x14:cfRule>
          <x14:cfRule type="expression" priority="193" id="{8491B15C-7087-4811-B642-56121A3E9B5E}">
            <xm:f>IF($V49=PARAMÈTRES!$B$5,1,0)</xm:f>
            <x14:dxf>
              <font>
                <color rgb="FFFFC000"/>
              </font>
            </x14:dxf>
          </x14:cfRule>
          <x14:cfRule type="expression" priority="194" id="{5F5D72CD-B188-4FC6-9791-0A7C2C191F52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75D34A10-57CD-4CAD-8BDD-0F25FFD5FEE1}">
            <xm:f>IF($V51&lt;PARAMÈTRES!$B$5,1,0)</xm:f>
            <x14:dxf>
              <font>
                <color rgb="FFFF0000"/>
              </font>
            </x14:dxf>
          </x14:cfRule>
          <x14:cfRule type="expression" priority="189" id="{1B3FE617-8286-42F8-B16D-B522392E36B9}">
            <xm:f>IF($V51=PARAMÈTRES!$B$5,1,0)</xm:f>
            <x14:dxf>
              <font>
                <color rgb="FFFFC000"/>
              </font>
            </x14:dxf>
          </x14:cfRule>
          <x14:cfRule type="expression" priority="190" id="{BB77204B-B8EA-47B5-A474-C133B8BFE42F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0721EB05-B408-417D-A1ED-F6AC4E306BE3}">
            <xm:f>IF($V53&lt;PARAMÈTRES!$B$5,1,0)</xm:f>
            <x14:dxf>
              <font>
                <color rgb="FFFF0000"/>
              </font>
            </x14:dxf>
          </x14:cfRule>
          <x14:cfRule type="expression" priority="185" id="{30FC24EE-2830-4210-8933-2374A79E16E8}">
            <xm:f>IF($V53=PARAMÈTRES!$B$5,1,0)</xm:f>
            <x14:dxf>
              <font>
                <color rgb="FFFFC000"/>
              </font>
            </x14:dxf>
          </x14:cfRule>
          <x14:cfRule type="expression" priority="186" id="{79B830C6-4E13-46D2-876B-A675B5046E2E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6647C239-E1CF-4AC3-9818-7761478C5CE5}">
            <xm:f>IF($V55&lt;PARAMÈTRES!$B$5,1,0)</xm:f>
            <x14:dxf>
              <font>
                <color rgb="FFFF0000"/>
              </font>
            </x14:dxf>
          </x14:cfRule>
          <x14:cfRule type="expression" priority="181" id="{09C9214A-2156-4860-B723-A62D75FAD8AE}">
            <xm:f>IF($V55=PARAMÈTRES!$B$5,1,0)</xm:f>
            <x14:dxf>
              <font>
                <color rgb="FFFFC000"/>
              </font>
            </x14:dxf>
          </x14:cfRule>
          <x14:cfRule type="expression" priority="182" id="{CDD9C810-92E2-478C-A392-1FA940F99DFA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51AD5DBD-3873-4EDB-95BE-EC9585A55E63}">
            <xm:f>IF($V57&lt;PARAMÈTRES!$B$5,1,0)</xm:f>
            <x14:dxf>
              <font>
                <color rgb="FFFF0000"/>
              </font>
            </x14:dxf>
          </x14:cfRule>
          <x14:cfRule type="expression" priority="177" id="{AC51CEFA-6790-4342-A1A1-955F6BF24BCC}">
            <xm:f>IF($V57=PARAMÈTRES!$B$5,1,0)</xm:f>
            <x14:dxf>
              <font>
                <color rgb="FFFFC000"/>
              </font>
            </x14:dxf>
          </x14:cfRule>
          <x14:cfRule type="expression" priority="178" id="{D48192BB-A1C1-456D-86B8-9B94D55E65B9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64880B3A-060B-49A7-A631-C28F419246ED}">
            <xm:f>IF($V59&lt;PARAMÈTRES!$B$5,1,0)</xm:f>
            <x14:dxf>
              <font>
                <color rgb="FFFF0000"/>
              </font>
            </x14:dxf>
          </x14:cfRule>
          <x14:cfRule type="expression" priority="173" id="{5F7ED04B-D4ED-41BF-955F-8DD124844260}">
            <xm:f>IF($V59=PARAMÈTRES!$B$5,1,0)</xm:f>
            <x14:dxf>
              <font>
                <color rgb="FFFFC000"/>
              </font>
            </x14:dxf>
          </x14:cfRule>
          <x14:cfRule type="expression" priority="174" id="{F278A6EB-3966-4FA2-86F7-9311C7596CF3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C5A6AB98-7FB0-4899-A979-CA9DBACC468D}">
            <xm:f>IF($V61&lt;PARAMÈTRES!$B$5,1,0)</xm:f>
            <x14:dxf>
              <font>
                <color rgb="FFFF0000"/>
              </font>
            </x14:dxf>
          </x14:cfRule>
          <x14:cfRule type="expression" priority="169" id="{6A84BA2A-7C96-442C-9FAF-54E65CE527A3}">
            <xm:f>IF($V61=PARAMÈTRES!$B$5,1,0)</xm:f>
            <x14:dxf>
              <font>
                <color rgb="FFFFC000"/>
              </font>
            </x14:dxf>
          </x14:cfRule>
          <x14:cfRule type="expression" priority="170" id="{D70A1AFC-9D9C-4748-AA95-9E3AED22F985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FC37073F-C518-4262-8B64-34B85C02C634}">
            <xm:f>IF($V63&lt;PARAMÈTRES!$B$5,1,0)</xm:f>
            <x14:dxf>
              <font>
                <color rgb="FFFF0000"/>
              </font>
            </x14:dxf>
          </x14:cfRule>
          <x14:cfRule type="expression" priority="165" id="{634605F8-3CF4-41E4-BD66-8107ED61BA5D}">
            <xm:f>IF($V63=PARAMÈTRES!$B$5,1,0)</xm:f>
            <x14:dxf>
              <font>
                <color rgb="FFFFC000"/>
              </font>
            </x14:dxf>
          </x14:cfRule>
          <x14:cfRule type="expression" priority="166" id="{E7A0DCFA-A4AC-4367-BE9C-0FB9624EB42C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B875ED30-1D52-4C3D-9BE0-49E69DE3836F}">
            <xm:f>IF($V65&lt;PARAMÈTRES!$B$5,1,0)</xm:f>
            <x14:dxf>
              <font>
                <color rgb="FFFF0000"/>
              </font>
            </x14:dxf>
          </x14:cfRule>
          <x14:cfRule type="expression" priority="161" id="{F9C32F5B-2E6A-4F4F-83E0-9A8A67C0DD26}">
            <xm:f>IF($V65=PARAMÈTRES!$B$5,1,0)</xm:f>
            <x14:dxf>
              <font>
                <color rgb="FFFFC000"/>
              </font>
            </x14:dxf>
          </x14:cfRule>
          <x14:cfRule type="expression" priority="162" id="{94057BCD-1A54-4C0C-B8E1-3E607A156467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E69C7D4E-3940-4CF2-928B-967AE777C3B0}">
            <xm:f>IF($V67&lt;PARAMÈTRES!$B$5,1,0)</xm:f>
            <x14:dxf>
              <font>
                <color rgb="FFFF0000"/>
              </font>
            </x14:dxf>
          </x14:cfRule>
          <x14:cfRule type="expression" priority="157" id="{F9D003BF-C780-49EE-BD09-6825E7F94592}">
            <xm:f>IF($V67=PARAMÈTRES!$B$5,1,0)</xm:f>
            <x14:dxf>
              <font>
                <color rgb="FFFFC000"/>
              </font>
            </x14:dxf>
          </x14:cfRule>
          <x14:cfRule type="expression" priority="158" id="{8FE0283E-ADF4-4EB6-9432-75BCCB28BEAE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7087E10B-A658-4F9D-89B5-8968BEA83039}">
            <xm:f>IF($V69&lt;PARAMÈTRES!$B$5,1,0)</xm:f>
            <x14:dxf>
              <font>
                <color rgb="FFFF0000"/>
              </font>
            </x14:dxf>
          </x14:cfRule>
          <x14:cfRule type="expression" priority="153" id="{629695A1-AAA9-46DE-948B-E37F25705605}">
            <xm:f>IF($V69=PARAMÈTRES!$B$5,1,0)</xm:f>
            <x14:dxf>
              <font>
                <color rgb="FFFFC000"/>
              </font>
            </x14:dxf>
          </x14:cfRule>
          <x14:cfRule type="expression" priority="154" id="{B1054E95-6915-4A53-AE00-3036D3544154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6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JUIN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JUIN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43983</v>
      </c>
      <c r="B9" s="9">
        <f>DATE($B$2,$B$1,1)</f>
        <v>43983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43984</v>
      </c>
      <c r="B11" s="9">
        <f>IF(A9="","",IF(MONTH(A9+1)=MONTH(A9),A9+1,""))</f>
        <v>43984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43985</v>
      </c>
      <c r="B13" s="9">
        <f>IF(A11="","",IF(MONTH(A11+1)=MONTH(A11),A11+1,""))</f>
        <v>43985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43986</v>
      </c>
      <c r="B15" s="9">
        <f>IF(A13="","",IF(MONTH(A13+1)=MONTH(A13),A13+1,""))</f>
        <v>43986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43987</v>
      </c>
      <c r="B17" s="9">
        <f t="shared" ref="B17" si="1">IF(A15="","",IF(MONTH(A15+1)=MONTH(A15),A15+1,""))</f>
        <v>43987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43988</v>
      </c>
      <c r="B19" s="9">
        <f>IF(A17="","",IF(MONTH(A17+1)=MONTH(A17),A17+1,""))</f>
        <v>43988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43989</v>
      </c>
      <c r="B21" s="9">
        <f>IF(A19="","",IF(MONTH(A19+1)=MONTH(A19),A19+1,""))</f>
        <v>43989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43990</v>
      </c>
      <c r="B23" s="9">
        <f>IF(A21="","",IF(MONTH(A21+1)=MONTH(A21),A21+1,""))</f>
        <v>43990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43991</v>
      </c>
      <c r="B25" s="9">
        <f>IF(A23="","",IF(MONTH(A23+1)=MONTH(A23),A23+1,""))</f>
        <v>43991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43992</v>
      </c>
      <c r="B27" s="9">
        <f>IF(A25="","",IF(MONTH(A25+1)=MONTH(A25),A25+1,""))</f>
        <v>43992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43993</v>
      </c>
      <c r="B29" s="9">
        <f>IF(A27="","",IF(MONTH(A27+1)=MONTH(A27),A27+1,""))</f>
        <v>43993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43994</v>
      </c>
      <c r="B31" s="9">
        <f>IF(A29="","",IF(MONTH(A29+1)=MONTH(A29),A29+1,""))</f>
        <v>43994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43995</v>
      </c>
      <c r="B33" s="9">
        <f>IF(A31="","",IF(MONTH(A31+1)=MONTH(A31),A31+1,""))</f>
        <v>43995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43996</v>
      </c>
      <c r="B35" s="9">
        <f>IF(A33="","",IF(MONTH(A33+1)=MONTH(A33),A33+1,""))</f>
        <v>43996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43997</v>
      </c>
      <c r="B37" s="9">
        <f>IF(A35="","",IF(MONTH(A35+1)=MONTH(A35),A35+1,""))</f>
        <v>43997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43998</v>
      </c>
      <c r="B39" s="9">
        <f>IF(A37="","",IF(MONTH(A37+1)=MONTH(A37),A37+1,""))</f>
        <v>43998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43999</v>
      </c>
      <c r="B41" s="9">
        <f>IF(A39="","",IF(MONTH(A39+1)=MONTH(A39),A39+1,""))</f>
        <v>43999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44000</v>
      </c>
      <c r="B43" s="9">
        <f>IF(A41="","",IF(MONTH(A41+1)=MONTH(A41),A41+1,""))</f>
        <v>44000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44001</v>
      </c>
      <c r="B45" s="9">
        <f>IF(A43="","",IF(MONTH(A43+1)=MONTH(A43),A43+1,""))</f>
        <v>44001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44002</v>
      </c>
      <c r="B47" s="9">
        <f>IF(A45="","",IF(MONTH(A45+1)=MONTH(A45),A45+1,""))</f>
        <v>44002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44003</v>
      </c>
      <c r="B49" s="9">
        <f>IF(A47="","",IF(MONTH(A47+1)=MONTH(A47),A47+1,""))</f>
        <v>44003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44004</v>
      </c>
      <c r="B51" s="9">
        <f>IF(A49="","",IF(MONTH(A49+1)=MONTH(A49),A49+1,""))</f>
        <v>44004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44005</v>
      </c>
      <c r="B53" s="9">
        <f>IF(A51="","",IF(MONTH(A51+1)=MONTH(A51),A51+1,""))</f>
        <v>44005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44006</v>
      </c>
      <c r="B55" s="9">
        <f>IF(A53="","",IF(MONTH(A53+1)=MONTH(A53),A53+1,""))</f>
        <v>44006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44007</v>
      </c>
      <c r="B57" s="9">
        <f>IF(A55="","",IF(MONTH(A55+1)=MONTH(A55),A55+1,""))</f>
        <v>44007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44008</v>
      </c>
      <c r="B59" s="9">
        <f>IF(A57="","",IF(MONTH(A57+1)=MONTH(A57),A57+1,""))</f>
        <v>44008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44009</v>
      </c>
      <c r="B61" s="9">
        <f>IF(A59="","",IF(MONTH(A59+1)=MONTH(A59),A59+1,""))</f>
        <v>44009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44010</v>
      </c>
      <c r="B63" s="9">
        <f>IF(A61="","",IF(MONTH(A61+1)=MONTH(A61),A61+1,""))</f>
        <v>44010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44011</v>
      </c>
      <c r="B65" s="9">
        <f>IF(A63="","",IF(MONTH(A63+1)=MONTH(A63),A63+1,""))</f>
        <v>44011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44012</v>
      </c>
      <c r="B67" s="9">
        <f>IF(A65="","",IF(MONTH(A65+1)=MONTH(A65),A65+1,""))</f>
        <v>44012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/>
    <row r="70" spans="1:24" x14ac:dyDescent="0.2">
      <c r="T70" s="60" t="s">
        <v>30</v>
      </c>
      <c r="U70" s="60"/>
      <c r="V70" s="15">
        <f>SUM(V9,V11,V13,V15,V17,V19,V21,V23,V25,V27,V29,V31,V33,V35,V37,V39,V41,V43,V45,V47,V49,V51,V53,V55,V57,V59,V61,V63,V65,V67)</f>
        <v>0</v>
      </c>
    </row>
  </sheetData>
  <sheetProtection algorithmName="SHA-512" hashValue="GDxN0gB4WE1adP+mTPYthhAD0TcVdRp/AWo5pcLjA+Tj73BZMKLur0z7YFVsQFGxAZFxwfaBeJ2Uco5X6GAL/g==" saltValue="CRssWFlCh/HgVprcTXeiPg==" spinCount="100000" sheet="1" selectLockedCells="1"/>
  <mergeCells count="6">
    <mergeCell ref="T70:U70"/>
    <mergeCell ref="U1:U2"/>
    <mergeCell ref="V1:V2"/>
    <mergeCell ref="W1:W2"/>
    <mergeCell ref="D4:T4"/>
    <mergeCell ref="D5:T5"/>
  </mergeCells>
  <conditionalFormatting sqref="F9 H9 J9 L9 N9 P9 R9 T9">
    <cfRule type="cellIs" dxfId="2781" priority="403" operator="lessThan">
      <formula>0.000694444444444444</formula>
    </cfRule>
  </conditionalFormatting>
  <conditionalFormatting sqref="X9">
    <cfRule type="expression" dxfId="2780" priority="395">
      <formula>IF($V9="",1,0)</formula>
    </cfRule>
  </conditionalFormatting>
  <conditionalFormatting sqref="V9">
    <cfRule type="expression" dxfId="2779" priority="391">
      <formula>IF($V9="",1,0)</formula>
    </cfRule>
  </conditionalFormatting>
  <conditionalFormatting sqref="V11">
    <cfRule type="expression" dxfId="2778" priority="387">
      <formula>IF($V11="",1,0)</formula>
    </cfRule>
  </conditionalFormatting>
  <conditionalFormatting sqref="V13">
    <cfRule type="expression" dxfId="2777" priority="383">
      <formula>IF($V13="",1,0)</formula>
    </cfRule>
  </conditionalFormatting>
  <conditionalFormatting sqref="V15">
    <cfRule type="expression" dxfId="2776" priority="379">
      <formula>IF($V15="",1,0)</formula>
    </cfRule>
  </conditionalFormatting>
  <conditionalFormatting sqref="V17">
    <cfRule type="expression" dxfId="2775" priority="375">
      <formula>IF($V17="",1,0)</formula>
    </cfRule>
  </conditionalFormatting>
  <conditionalFormatting sqref="V19">
    <cfRule type="expression" dxfId="2774" priority="371">
      <formula>IF($V19="",1,0)</formula>
    </cfRule>
  </conditionalFormatting>
  <conditionalFormatting sqref="V21">
    <cfRule type="expression" dxfId="2773" priority="367">
      <formula>IF($V21="",1,0)</formula>
    </cfRule>
  </conditionalFormatting>
  <conditionalFormatting sqref="V23">
    <cfRule type="expression" dxfId="2772" priority="363">
      <formula>IF($V23="",1,0)</formula>
    </cfRule>
  </conditionalFormatting>
  <conditionalFormatting sqref="V25">
    <cfRule type="expression" dxfId="2771" priority="359">
      <formula>IF($V25="",1,0)</formula>
    </cfRule>
  </conditionalFormatting>
  <conditionalFormatting sqref="V27">
    <cfRule type="expression" dxfId="2770" priority="355">
      <formula>IF($V27="",1,0)</formula>
    </cfRule>
  </conditionalFormatting>
  <conditionalFormatting sqref="V29">
    <cfRule type="expression" dxfId="2769" priority="351">
      <formula>IF($V29="",1,0)</formula>
    </cfRule>
  </conditionalFormatting>
  <conditionalFormatting sqref="V31">
    <cfRule type="expression" dxfId="2768" priority="347">
      <formula>IF($V31="",1,0)</formula>
    </cfRule>
  </conditionalFormatting>
  <conditionalFormatting sqref="V33">
    <cfRule type="expression" dxfId="2767" priority="343">
      <formula>IF($V33="",1,0)</formula>
    </cfRule>
  </conditionalFormatting>
  <conditionalFormatting sqref="V35">
    <cfRule type="expression" dxfId="2766" priority="339">
      <formula>IF($V35="",1,0)</formula>
    </cfRule>
  </conditionalFormatting>
  <conditionalFormatting sqref="V37">
    <cfRule type="expression" dxfId="2765" priority="335">
      <formula>IF($V37="",1,0)</formula>
    </cfRule>
  </conditionalFormatting>
  <conditionalFormatting sqref="V39">
    <cfRule type="expression" dxfId="2764" priority="331">
      <formula>IF($V39="",1,0)</formula>
    </cfRule>
  </conditionalFormatting>
  <conditionalFormatting sqref="V41">
    <cfRule type="expression" dxfId="2763" priority="327">
      <formula>IF($V41="",1,0)</formula>
    </cfRule>
  </conditionalFormatting>
  <conditionalFormatting sqref="V43">
    <cfRule type="expression" dxfId="2762" priority="323">
      <formula>IF($V43="",1,0)</formula>
    </cfRule>
  </conditionalFormatting>
  <conditionalFormatting sqref="V45">
    <cfRule type="expression" dxfId="2761" priority="319">
      <formula>IF($V45="",1,0)</formula>
    </cfRule>
  </conditionalFormatting>
  <conditionalFormatting sqref="V47">
    <cfRule type="expression" dxfId="2760" priority="315">
      <formula>IF($V47="",1,0)</formula>
    </cfRule>
  </conditionalFormatting>
  <conditionalFormatting sqref="V49">
    <cfRule type="expression" dxfId="2759" priority="311">
      <formula>IF($V49="",1,0)</formula>
    </cfRule>
  </conditionalFormatting>
  <conditionalFormatting sqref="V51">
    <cfRule type="expression" dxfId="2758" priority="307">
      <formula>IF($V51="",1,0)</formula>
    </cfRule>
  </conditionalFormatting>
  <conditionalFormatting sqref="V53">
    <cfRule type="expression" dxfId="2757" priority="303">
      <formula>IF($V53="",1,0)</formula>
    </cfRule>
  </conditionalFormatting>
  <conditionalFormatting sqref="V55">
    <cfRule type="expression" dxfId="2756" priority="299">
      <formula>IF($V55="",1,0)</formula>
    </cfRule>
  </conditionalFormatting>
  <conditionalFormatting sqref="V57">
    <cfRule type="expression" dxfId="2755" priority="295">
      <formula>IF($V57="",1,0)</formula>
    </cfRule>
  </conditionalFormatting>
  <conditionalFormatting sqref="V59">
    <cfRule type="expression" dxfId="2754" priority="291">
      <formula>IF($V59="",1,0)</formula>
    </cfRule>
  </conditionalFormatting>
  <conditionalFormatting sqref="V61">
    <cfRule type="expression" dxfId="2753" priority="287">
      <formula>IF($V61="",1,0)</formula>
    </cfRule>
  </conditionalFormatting>
  <conditionalFormatting sqref="V63">
    <cfRule type="expression" dxfId="2752" priority="283">
      <formula>IF($V63="",1,0)</formula>
    </cfRule>
  </conditionalFormatting>
  <conditionalFormatting sqref="V65">
    <cfRule type="expression" dxfId="2751" priority="279">
      <formula>IF($V65="",1,0)</formula>
    </cfRule>
  </conditionalFormatting>
  <conditionalFormatting sqref="V67">
    <cfRule type="expression" dxfId="2750" priority="275">
      <formula>IF($V67="",1,0)</formula>
    </cfRule>
  </conditionalFormatting>
  <conditionalFormatting sqref="X11">
    <cfRule type="expression" dxfId="2749" priority="267">
      <formula>IF($V11="",1,0)</formula>
    </cfRule>
  </conditionalFormatting>
  <conditionalFormatting sqref="X13">
    <cfRule type="expression" dxfId="2748" priority="263">
      <formula>IF($V13="",1,0)</formula>
    </cfRule>
  </conditionalFormatting>
  <conditionalFormatting sqref="X15">
    <cfRule type="expression" dxfId="2747" priority="259">
      <formula>IF($V15="",1,0)</formula>
    </cfRule>
  </conditionalFormatting>
  <conditionalFormatting sqref="X17">
    <cfRule type="expression" dxfId="2746" priority="255">
      <formula>IF($V17="",1,0)</formula>
    </cfRule>
  </conditionalFormatting>
  <conditionalFormatting sqref="X19">
    <cfRule type="expression" dxfId="2745" priority="251">
      <formula>IF($V19="",1,0)</formula>
    </cfRule>
  </conditionalFormatting>
  <conditionalFormatting sqref="X21">
    <cfRule type="expression" dxfId="2744" priority="247">
      <formula>IF($V21="",1,0)</formula>
    </cfRule>
  </conditionalFormatting>
  <conditionalFormatting sqref="X23">
    <cfRule type="expression" dxfId="2743" priority="243">
      <formula>IF($V23="",1,0)</formula>
    </cfRule>
  </conditionalFormatting>
  <conditionalFormatting sqref="X25">
    <cfRule type="expression" dxfId="2742" priority="239">
      <formula>IF($V25="",1,0)</formula>
    </cfRule>
  </conditionalFormatting>
  <conditionalFormatting sqref="X27">
    <cfRule type="expression" dxfId="2741" priority="235">
      <formula>IF($V27="",1,0)</formula>
    </cfRule>
  </conditionalFormatting>
  <conditionalFormatting sqref="X29">
    <cfRule type="expression" dxfId="2740" priority="231">
      <formula>IF($V29="",1,0)</formula>
    </cfRule>
  </conditionalFormatting>
  <conditionalFormatting sqref="X31">
    <cfRule type="expression" dxfId="2739" priority="227">
      <formula>IF($V31="",1,0)</formula>
    </cfRule>
  </conditionalFormatting>
  <conditionalFormatting sqref="X33">
    <cfRule type="expression" dxfId="2738" priority="223">
      <formula>IF($V33="",1,0)</formula>
    </cfRule>
  </conditionalFormatting>
  <conditionalFormatting sqref="X35">
    <cfRule type="expression" dxfId="2737" priority="219">
      <formula>IF($V35="",1,0)</formula>
    </cfRule>
  </conditionalFormatting>
  <conditionalFormatting sqref="X37">
    <cfRule type="expression" dxfId="2736" priority="215">
      <formula>IF($V37="",1,0)</formula>
    </cfRule>
  </conditionalFormatting>
  <conditionalFormatting sqref="X39">
    <cfRule type="expression" dxfId="2735" priority="211">
      <formula>IF($V39="",1,0)</formula>
    </cfRule>
  </conditionalFormatting>
  <conditionalFormatting sqref="X41">
    <cfRule type="expression" dxfId="2734" priority="207">
      <formula>IF($V41="",1,0)</formula>
    </cfRule>
  </conditionalFormatting>
  <conditionalFormatting sqref="X43">
    <cfRule type="expression" dxfId="2733" priority="203">
      <formula>IF($V43="",1,0)</formula>
    </cfRule>
  </conditionalFormatting>
  <conditionalFormatting sqref="X45">
    <cfRule type="expression" dxfId="2732" priority="199">
      <formula>IF($V45="",1,0)</formula>
    </cfRule>
  </conditionalFormatting>
  <conditionalFormatting sqref="X47">
    <cfRule type="expression" dxfId="2731" priority="195">
      <formula>IF($V47="",1,0)</formula>
    </cfRule>
  </conditionalFormatting>
  <conditionalFormatting sqref="X49">
    <cfRule type="expression" dxfId="2730" priority="191">
      <formula>IF($V49="",1,0)</formula>
    </cfRule>
  </conditionalFormatting>
  <conditionalFormatting sqref="X51">
    <cfRule type="expression" dxfId="2729" priority="187">
      <formula>IF($V51="",1,0)</formula>
    </cfRule>
  </conditionalFormatting>
  <conditionalFormatting sqref="X53">
    <cfRule type="expression" dxfId="2728" priority="183">
      <formula>IF($V53="",1,0)</formula>
    </cfRule>
  </conditionalFormatting>
  <conditionalFormatting sqref="X55">
    <cfRule type="expression" dxfId="2727" priority="179">
      <formula>IF($V55="",1,0)</formula>
    </cfRule>
  </conditionalFormatting>
  <conditionalFormatting sqref="X57">
    <cfRule type="expression" dxfId="2726" priority="175">
      <formula>IF($V57="",1,0)</formula>
    </cfRule>
  </conditionalFormatting>
  <conditionalFormatting sqref="X59">
    <cfRule type="expression" dxfId="2725" priority="171">
      <formula>IF($V59="",1,0)</formula>
    </cfRule>
  </conditionalFormatting>
  <conditionalFormatting sqref="X61">
    <cfRule type="expression" dxfId="2724" priority="167">
      <formula>IF($V61="",1,0)</formula>
    </cfRule>
  </conditionalFormatting>
  <conditionalFormatting sqref="X63">
    <cfRule type="expression" dxfId="2723" priority="163">
      <formula>IF($V63="",1,0)</formula>
    </cfRule>
  </conditionalFormatting>
  <conditionalFormatting sqref="X65">
    <cfRule type="expression" dxfId="2722" priority="159">
      <formula>IF($V65="",1,0)</formula>
    </cfRule>
  </conditionalFormatting>
  <conditionalFormatting sqref="X67">
    <cfRule type="expression" dxfId="2721" priority="155">
      <formula>IF($V67="",1,0)</formula>
    </cfRule>
  </conditionalFormatting>
  <conditionalFormatting sqref="F11 H11 J11 L11 N11 P11 R11 T11">
    <cfRule type="expression" dxfId="2720" priority="146">
      <formula>IF($D11="VAC",1,0)</formula>
    </cfRule>
    <cfRule type="expression" dxfId="2719" priority="147">
      <formula>IF($D11="MAL",1,0)</formula>
    </cfRule>
    <cfRule type="expression" dxfId="2718" priority="148">
      <formula>IF($D11="COURS",1,0)</formula>
    </cfRule>
    <cfRule type="expression" dxfId="2717" priority="149">
      <formula>IF($D11="CONGÉ",1,0)</formula>
    </cfRule>
    <cfRule type="cellIs" dxfId="2716" priority="150" operator="lessThan">
      <formula>0.000694444444444444</formula>
    </cfRule>
  </conditionalFormatting>
  <conditionalFormatting sqref="F13 H13 J13 L13 N13 P13 R13 T13">
    <cfRule type="expression" dxfId="2715" priority="141">
      <formula>IF($D13="VAC",1,0)</formula>
    </cfRule>
    <cfRule type="expression" dxfId="2714" priority="142">
      <formula>IF($D13="MAL",1,0)</formula>
    </cfRule>
    <cfRule type="expression" dxfId="2713" priority="143">
      <formula>IF($D13="COURS",1,0)</formula>
    </cfRule>
    <cfRule type="expression" dxfId="2712" priority="144">
      <formula>IF($D13="CONGÉ",1,0)</formula>
    </cfRule>
    <cfRule type="cellIs" dxfId="2711" priority="145" operator="lessThan">
      <formula>0.000694444444444444</formula>
    </cfRule>
  </conditionalFormatting>
  <conditionalFormatting sqref="F15 H15 J15 L15 N15 P15 R15 T15">
    <cfRule type="expression" dxfId="2710" priority="136">
      <formula>IF($D15="VAC",1,0)</formula>
    </cfRule>
    <cfRule type="expression" dxfId="2709" priority="137">
      <formula>IF($D15="MAL",1,0)</formula>
    </cfRule>
    <cfRule type="expression" dxfId="2708" priority="138">
      <formula>IF($D15="COURS",1,0)</formula>
    </cfRule>
    <cfRule type="expression" dxfId="2707" priority="139">
      <formula>IF($D15="CONGÉ",1,0)</formula>
    </cfRule>
    <cfRule type="cellIs" dxfId="2706" priority="140" operator="lessThan">
      <formula>0.000694444444444444</formula>
    </cfRule>
  </conditionalFormatting>
  <conditionalFormatting sqref="F17 H17 J17 L17 N17 P17 R17 T17">
    <cfRule type="expression" dxfId="2705" priority="131">
      <formula>IF($D17="VAC",1,0)</formula>
    </cfRule>
    <cfRule type="expression" dxfId="2704" priority="132">
      <formula>IF($D17="MAL",1,0)</formula>
    </cfRule>
    <cfRule type="expression" dxfId="2703" priority="133">
      <formula>IF($D17="COURS",1,0)</formula>
    </cfRule>
    <cfRule type="expression" dxfId="2702" priority="134">
      <formula>IF($D17="CONGÉ",1,0)</formula>
    </cfRule>
    <cfRule type="cellIs" dxfId="2701" priority="135" operator="lessThan">
      <formula>0.000694444444444444</formula>
    </cfRule>
  </conditionalFormatting>
  <conditionalFormatting sqref="F19 H19 J19 L19 N19 P19 R19 T19">
    <cfRule type="expression" dxfId="2700" priority="126">
      <formula>IF($D19="VAC",1,0)</formula>
    </cfRule>
    <cfRule type="expression" dxfId="2699" priority="127">
      <formula>IF($D19="MAL",1,0)</formula>
    </cfRule>
    <cfRule type="expression" dxfId="2698" priority="128">
      <formula>IF($D19="COURS",1,0)</formula>
    </cfRule>
    <cfRule type="expression" dxfId="2697" priority="129">
      <formula>IF($D19="CONGÉ",1,0)</formula>
    </cfRule>
    <cfRule type="cellIs" dxfId="2696" priority="130" operator="lessThan">
      <formula>0.000694444444444444</formula>
    </cfRule>
  </conditionalFormatting>
  <conditionalFormatting sqref="F21 H21 J21 L21 N21 P21 R21 T21">
    <cfRule type="expression" dxfId="2695" priority="121">
      <formula>IF($D21="VAC",1,0)</formula>
    </cfRule>
    <cfRule type="expression" dxfId="2694" priority="122">
      <formula>IF($D21="MAL",1,0)</formula>
    </cfRule>
    <cfRule type="expression" dxfId="2693" priority="123">
      <formula>IF($D21="COURS",1,0)</formula>
    </cfRule>
    <cfRule type="expression" dxfId="2692" priority="124">
      <formula>IF($D21="CONGÉ",1,0)</formula>
    </cfRule>
    <cfRule type="cellIs" dxfId="2691" priority="125" operator="lessThan">
      <formula>0.000694444444444444</formula>
    </cfRule>
  </conditionalFormatting>
  <conditionalFormatting sqref="F23 H23 J23 L23 N23 P23 R23 T23">
    <cfRule type="expression" dxfId="2690" priority="116">
      <formula>IF($D23="VAC",1,0)</formula>
    </cfRule>
    <cfRule type="expression" dxfId="2689" priority="117">
      <formula>IF($D23="MAL",1,0)</formula>
    </cfRule>
    <cfRule type="expression" dxfId="2688" priority="118">
      <formula>IF($D23="COURS",1,0)</formula>
    </cfRule>
    <cfRule type="expression" dxfId="2687" priority="119">
      <formula>IF($D23="CONGÉ",1,0)</formula>
    </cfRule>
    <cfRule type="cellIs" dxfId="2686" priority="120" operator="lessThan">
      <formula>0.000694444444444444</formula>
    </cfRule>
  </conditionalFormatting>
  <conditionalFormatting sqref="F25 H25 J25 L25 N25 P25 R25 T25">
    <cfRule type="expression" dxfId="2685" priority="111">
      <formula>IF($D25="VAC",1,0)</formula>
    </cfRule>
    <cfRule type="expression" dxfId="2684" priority="112">
      <formula>IF($D25="MAL",1,0)</formula>
    </cfRule>
    <cfRule type="expression" dxfId="2683" priority="113">
      <formula>IF($D25="COURS",1,0)</formula>
    </cfRule>
    <cfRule type="expression" dxfId="2682" priority="114">
      <formula>IF($D25="CONGÉ",1,0)</formula>
    </cfRule>
    <cfRule type="cellIs" dxfId="2681" priority="115" operator="lessThan">
      <formula>0.000694444444444444</formula>
    </cfRule>
  </conditionalFormatting>
  <conditionalFormatting sqref="F27 H27 J27 L27 N27 P27 R27 T27">
    <cfRule type="expression" dxfId="2680" priority="106">
      <formula>IF($D27="VAC",1,0)</formula>
    </cfRule>
    <cfRule type="expression" dxfId="2679" priority="107">
      <formula>IF($D27="MAL",1,0)</formula>
    </cfRule>
    <cfRule type="expression" dxfId="2678" priority="108">
      <formula>IF($D27="COURS",1,0)</formula>
    </cfRule>
    <cfRule type="expression" dxfId="2677" priority="109">
      <formula>IF($D27="CONGÉ",1,0)</formula>
    </cfRule>
    <cfRule type="cellIs" dxfId="2676" priority="110" operator="lessThan">
      <formula>0.000694444444444444</formula>
    </cfRule>
  </conditionalFormatting>
  <conditionalFormatting sqref="F29 H29 J29 L29 N29 P29 R29 T29">
    <cfRule type="expression" dxfId="2675" priority="101">
      <formula>IF($D29="VAC",1,0)</formula>
    </cfRule>
    <cfRule type="expression" dxfId="2674" priority="102">
      <formula>IF($D29="MAL",1,0)</formula>
    </cfRule>
    <cfRule type="expression" dxfId="2673" priority="103">
      <formula>IF($D29="COURS",1,0)</formula>
    </cfRule>
    <cfRule type="expression" dxfId="2672" priority="104">
      <formula>IF($D29="CONGÉ",1,0)</formula>
    </cfRule>
    <cfRule type="cellIs" dxfId="2671" priority="105" operator="lessThan">
      <formula>0.000694444444444444</formula>
    </cfRule>
  </conditionalFormatting>
  <conditionalFormatting sqref="F31 H31 J31 L31 N31 P31 R31 T31">
    <cfRule type="expression" dxfId="2670" priority="96">
      <formula>IF($D31="VAC",1,0)</formula>
    </cfRule>
    <cfRule type="expression" dxfId="2669" priority="97">
      <formula>IF($D31="MAL",1,0)</formula>
    </cfRule>
    <cfRule type="expression" dxfId="2668" priority="98">
      <formula>IF($D31="COURS",1,0)</formula>
    </cfRule>
    <cfRule type="expression" dxfId="2667" priority="99">
      <formula>IF($D31="CONGÉ",1,0)</formula>
    </cfRule>
    <cfRule type="cellIs" dxfId="2666" priority="100" operator="lessThan">
      <formula>0.000694444444444444</formula>
    </cfRule>
  </conditionalFormatting>
  <conditionalFormatting sqref="F33 H33 J33 L33 N33 P33 R33 T33">
    <cfRule type="expression" dxfId="2665" priority="91">
      <formula>IF($D33="VAC",1,0)</formula>
    </cfRule>
    <cfRule type="expression" dxfId="2664" priority="92">
      <formula>IF($D33="MAL",1,0)</formula>
    </cfRule>
    <cfRule type="expression" dxfId="2663" priority="93">
      <formula>IF($D33="COURS",1,0)</formula>
    </cfRule>
    <cfRule type="expression" dxfId="2662" priority="94">
      <formula>IF($D33="CONGÉ",1,0)</formula>
    </cfRule>
    <cfRule type="cellIs" dxfId="2661" priority="95" operator="lessThan">
      <formula>0.000694444444444444</formula>
    </cfRule>
  </conditionalFormatting>
  <conditionalFormatting sqref="F35 H35 J35 L35 N35 P35 R35 T35">
    <cfRule type="expression" dxfId="2660" priority="86">
      <formula>IF($D35="VAC",1,0)</formula>
    </cfRule>
    <cfRule type="expression" dxfId="2659" priority="87">
      <formula>IF($D35="MAL",1,0)</formula>
    </cfRule>
    <cfRule type="expression" dxfId="2658" priority="88">
      <formula>IF($D35="COURS",1,0)</formula>
    </cfRule>
    <cfRule type="expression" dxfId="2657" priority="89">
      <formula>IF($D35="CONGÉ",1,0)</formula>
    </cfRule>
    <cfRule type="cellIs" dxfId="2656" priority="90" operator="lessThan">
      <formula>0.000694444444444444</formula>
    </cfRule>
  </conditionalFormatting>
  <conditionalFormatting sqref="F37 H37 J37 L37 N37 P37 R37 T37">
    <cfRule type="expression" dxfId="2655" priority="81">
      <formula>IF($D37="VAC",1,0)</formula>
    </cfRule>
    <cfRule type="expression" dxfId="2654" priority="82">
      <formula>IF($D37="MAL",1,0)</formula>
    </cfRule>
    <cfRule type="expression" dxfId="2653" priority="83">
      <formula>IF($D37="COURS",1,0)</formula>
    </cfRule>
    <cfRule type="expression" dxfId="2652" priority="84">
      <formula>IF($D37="CONGÉ",1,0)</formula>
    </cfRule>
    <cfRule type="cellIs" dxfId="2651" priority="85" operator="lessThan">
      <formula>0.000694444444444444</formula>
    </cfRule>
  </conditionalFormatting>
  <conditionalFormatting sqref="F39 H39 J39 L39 N39 P39 R39 T39">
    <cfRule type="expression" dxfId="2650" priority="76">
      <formula>IF($D39="VAC",1,0)</formula>
    </cfRule>
    <cfRule type="expression" dxfId="2649" priority="77">
      <formula>IF($D39="MAL",1,0)</formula>
    </cfRule>
    <cfRule type="expression" dxfId="2648" priority="78">
      <formula>IF($D39="COURS",1,0)</formula>
    </cfRule>
    <cfRule type="expression" dxfId="2647" priority="79">
      <formula>IF($D39="CONGÉ",1,0)</formula>
    </cfRule>
    <cfRule type="cellIs" dxfId="2646" priority="80" operator="lessThan">
      <formula>0.000694444444444444</formula>
    </cfRule>
  </conditionalFormatting>
  <conditionalFormatting sqref="F41 H41 J41 L41 N41 P41 R41 T41">
    <cfRule type="expression" dxfId="2645" priority="71">
      <formula>IF($D41="VAC",1,0)</formula>
    </cfRule>
    <cfRule type="expression" dxfId="2644" priority="72">
      <formula>IF($D41="MAL",1,0)</formula>
    </cfRule>
    <cfRule type="expression" dxfId="2643" priority="73">
      <formula>IF($D41="COURS",1,0)</formula>
    </cfRule>
    <cfRule type="expression" dxfId="2642" priority="74">
      <formula>IF($D41="CONGÉ",1,0)</formula>
    </cfRule>
    <cfRule type="cellIs" dxfId="2641" priority="75" operator="lessThan">
      <formula>0.000694444444444444</formula>
    </cfRule>
  </conditionalFormatting>
  <conditionalFormatting sqref="F43 H43 J43 L43 N43 P43 R43 T43">
    <cfRule type="expression" dxfId="2640" priority="66">
      <formula>IF($D43="VAC",1,0)</formula>
    </cfRule>
    <cfRule type="expression" dxfId="2639" priority="67">
      <formula>IF($D43="MAL",1,0)</formula>
    </cfRule>
    <cfRule type="expression" dxfId="2638" priority="68">
      <formula>IF($D43="COURS",1,0)</formula>
    </cfRule>
    <cfRule type="expression" dxfId="2637" priority="69">
      <formula>IF($D43="CONGÉ",1,0)</formula>
    </cfRule>
    <cfRule type="cellIs" dxfId="2636" priority="70" operator="lessThan">
      <formula>0.000694444444444444</formula>
    </cfRule>
  </conditionalFormatting>
  <conditionalFormatting sqref="F45 H45 J45 L45 N45 P45 R45 T45">
    <cfRule type="expression" dxfId="2635" priority="61">
      <formula>IF($D45="VAC",1,0)</formula>
    </cfRule>
    <cfRule type="expression" dxfId="2634" priority="62">
      <formula>IF($D45="MAL",1,0)</formula>
    </cfRule>
    <cfRule type="expression" dxfId="2633" priority="63">
      <formula>IF($D45="COURS",1,0)</formula>
    </cfRule>
    <cfRule type="expression" dxfId="2632" priority="64">
      <formula>IF($D45="CONGÉ",1,0)</formula>
    </cfRule>
    <cfRule type="cellIs" dxfId="2631" priority="65" operator="lessThan">
      <formula>0.000694444444444444</formula>
    </cfRule>
  </conditionalFormatting>
  <conditionalFormatting sqref="F47 H47 J47 L47 N47 P47 R47 T47">
    <cfRule type="expression" dxfId="2630" priority="56">
      <formula>IF($D47="VAC",1,0)</formula>
    </cfRule>
    <cfRule type="expression" dxfId="2629" priority="57">
      <formula>IF($D47="MAL",1,0)</formula>
    </cfRule>
    <cfRule type="expression" dxfId="2628" priority="58">
      <formula>IF($D47="COURS",1,0)</formula>
    </cfRule>
    <cfRule type="expression" dxfId="2627" priority="59">
      <formula>IF($D47="CONGÉ",1,0)</formula>
    </cfRule>
    <cfRule type="cellIs" dxfId="2626" priority="60" operator="lessThan">
      <formula>0.000694444444444444</formula>
    </cfRule>
  </conditionalFormatting>
  <conditionalFormatting sqref="F49 H49 J49 L49 N49 P49 R49 T49">
    <cfRule type="expression" dxfId="2625" priority="51">
      <formula>IF($D49="VAC",1,0)</formula>
    </cfRule>
    <cfRule type="expression" dxfId="2624" priority="52">
      <formula>IF($D49="MAL",1,0)</formula>
    </cfRule>
    <cfRule type="expression" dxfId="2623" priority="53">
      <formula>IF($D49="COURS",1,0)</formula>
    </cfRule>
    <cfRule type="expression" dxfId="2622" priority="54">
      <formula>IF($D49="CONGÉ",1,0)</formula>
    </cfRule>
    <cfRule type="cellIs" dxfId="2621" priority="55" operator="lessThan">
      <formula>0.000694444444444444</formula>
    </cfRule>
  </conditionalFormatting>
  <conditionalFormatting sqref="F51 H51 J51 L51 N51 P51 R51 T51">
    <cfRule type="expression" dxfId="2620" priority="46">
      <formula>IF($D51="VAC",1,0)</formula>
    </cfRule>
    <cfRule type="expression" dxfId="2619" priority="47">
      <formula>IF($D51="MAL",1,0)</formula>
    </cfRule>
    <cfRule type="expression" dxfId="2618" priority="48">
      <formula>IF($D51="COURS",1,0)</formula>
    </cfRule>
    <cfRule type="expression" dxfId="2617" priority="49">
      <formula>IF($D51="CONGÉ",1,0)</formula>
    </cfRule>
    <cfRule type="cellIs" dxfId="2616" priority="50" operator="lessThan">
      <formula>0.000694444444444444</formula>
    </cfRule>
  </conditionalFormatting>
  <conditionalFormatting sqref="F53 H53 J53 L53 N53 P53 R53 T53">
    <cfRule type="expression" dxfId="2615" priority="41">
      <formula>IF($D53="VAC",1,0)</formula>
    </cfRule>
    <cfRule type="expression" dxfId="2614" priority="42">
      <formula>IF($D53="MAL",1,0)</formula>
    </cfRule>
    <cfRule type="expression" dxfId="2613" priority="43">
      <formula>IF($D53="COURS",1,0)</formula>
    </cfRule>
    <cfRule type="expression" dxfId="2612" priority="44">
      <formula>IF($D53="CONGÉ",1,0)</formula>
    </cfRule>
    <cfRule type="cellIs" dxfId="2611" priority="45" operator="lessThan">
      <formula>0.000694444444444444</formula>
    </cfRule>
  </conditionalFormatting>
  <conditionalFormatting sqref="F55 H55 J55 L55 N55 P55 R55 T55">
    <cfRule type="expression" dxfId="2610" priority="36">
      <formula>IF($D55="VAC",1,0)</formula>
    </cfRule>
    <cfRule type="expression" dxfId="2609" priority="37">
      <formula>IF($D55="MAL",1,0)</formula>
    </cfRule>
    <cfRule type="expression" dxfId="2608" priority="38">
      <formula>IF($D55="COURS",1,0)</formula>
    </cfRule>
    <cfRule type="expression" dxfId="2607" priority="39">
      <formula>IF($D55="CONGÉ",1,0)</formula>
    </cfRule>
    <cfRule type="cellIs" dxfId="2606" priority="40" operator="lessThan">
      <formula>0.000694444444444444</formula>
    </cfRule>
  </conditionalFormatting>
  <conditionalFormatting sqref="F57 H57 J57 L57 N57 P57 R57 T57">
    <cfRule type="expression" dxfId="2605" priority="31">
      <formula>IF($D57="VAC",1,0)</formula>
    </cfRule>
    <cfRule type="expression" dxfId="2604" priority="32">
      <formula>IF($D57="MAL",1,0)</formula>
    </cfRule>
    <cfRule type="expression" dxfId="2603" priority="33">
      <formula>IF($D57="COURS",1,0)</formula>
    </cfRule>
    <cfRule type="expression" dxfId="2602" priority="34">
      <formula>IF($D57="CONGÉ",1,0)</formula>
    </cfRule>
    <cfRule type="cellIs" dxfId="2601" priority="35" operator="lessThan">
      <formula>0.000694444444444444</formula>
    </cfRule>
  </conditionalFormatting>
  <conditionalFormatting sqref="F59 H59 J59 L59 N59 P59 R59 T59">
    <cfRule type="expression" dxfId="2600" priority="26">
      <formula>IF($D59="VAC",1,0)</formula>
    </cfRule>
    <cfRule type="expression" dxfId="2599" priority="27">
      <formula>IF($D59="MAL",1,0)</formula>
    </cfRule>
    <cfRule type="expression" dxfId="2598" priority="28">
      <formula>IF($D59="COURS",1,0)</formula>
    </cfRule>
    <cfRule type="expression" dxfId="2597" priority="29">
      <formula>IF($D59="CONGÉ",1,0)</formula>
    </cfRule>
    <cfRule type="cellIs" dxfId="2596" priority="30" operator="lessThan">
      <formula>0.000694444444444444</formula>
    </cfRule>
  </conditionalFormatting>
  <conditionalFormatting sqref="F61 H61 J61 L61 N61 P61 R61 T61">
    <cfRule type="expression" dxfId="2595" priority="21">
      <formula>IF($D61="VAC",1,0)</formula>
    </cfRule>
    <cfRule type="expression" dxfId="2594" priority="22">
      <formula>IF($D61="MAL",1,0)</formula>
    </cfRule>
    <cfRule type="expression" dxfId="2593" priority="23">
      <formula>IF($D61="COURS",1,0)</formula>
    </cfRule>
    <cfRule type="expression" dxfId="2592" priority="24">
      <formula>IF($D61="CONGÉ",1,0)</formula>
    </cfRule>
    <cfRule type="cellIs" dxfId="2591" priority="25" operator="lessThan">
      <formula>0.000694444444444444</formula>
    </cfRule>
  </conditionalFormatting>
  <conditionalFormatting sqref="F63 H63 J63 L63 N63 P63 R63 T63">
    <cfRule type="expression" dxfId="2590" priority="16">
      <formula>IF($D63="VAC",1,0)</formula>
    </cfRule>
    <cfRule type="expression" dxfId="2589" priority="17">
      <formula>IF($D63="MAL",1,0)</formula>
    </cfRule>
    <cfRule type="expression" dxfId="2588" priority="18">
      <formula>IF($D63="COURS",1,0)</formula>
    </cfRule>
    <cfRule type="expression" dxfId="2587" priority="19">
      <formula>IF($D63="CONGÉ",1,0)</formula>
    </cfRule>
    <cfRule type="cellIs" dxfId="2586" priority="20" operator="lessThan">
      <formula>0.000694444444444444</formula>
    </cfRule>
  </conditionalFormatting>
  <conditionalFormatting sqref="F65 H65 J65 L65 N65 P65 R65 T65">
    <cfRule type="expression" dxfId="2585" priority="11">
      <formula>IF($D65="VAC",1,0)</formula>
    </cfRule>
    <cfRule type="expression" dxfId="2584" priority="12">
      <formula>IF($D65="MAL",1,0)</formula>
    </cfRule>
    <cfRule type="expression" dxfId="2583" priority="13">
      <formula>IF($D65="COURS",1,0)</formula>
    </cfRule>
    <cfRule type="expression" dxfId="2582" priority="14">
      <formula>IF($D65="CONGÉ",1,0)</formula>
    </cfRule>
    <cfRule type="cellIs" dxfId="2581" priority="15" operator="lessThan">
      <formula>0.000694444444444444</formula>
    </cfRule>
  </conditionalFormatting>
  <conditionalFormatting sqref="F67 H67 J67 L67 N67 P67 R67 T67">
    <cfRule type="expression" dxfId="2580" priority="6">
      <formula>IF($D67="VAC",1,0)</formula>
    </cfRule>
    <cfRule type="expression" dxfId="2579" priority="7">
      <formula>IF($D67="MAL",1,0)</formula>
    </cfRule>
    <cfRule type="expression" dxfId="2578" priority="8">
      <formula>IF($D67="COURS",1,0)</formula>
    </cfRule>
    <cfRule type="expression" dxfId="2577" priority="9">
      <formula>IF($D67="CONGÉ",1,0)</formula>
    </cfRule>
    <cfRule type="cellIs" dxfId="2576" priority="10" operator="lessThan">
      <formula>0.000694444444444444</formula>
    </cfRule>
  </conditionalFormatting>
  <hyperlinks>
    <hyperlink ref="V1:V2" location="MENU!A1" display="RETOUR"/>
    <hyperlink ref="U1:U2" location="MAI!A1" display="&lt;"/>
    <hyperlink ref="W1:W2" location="JUILLET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4A03CA08-1A6A-431F-9442-D473137B5E8C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CADC5236-EFA9-4A6F-AF97-2CD92AEAB544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23FC7AB0-E085-4C8C-AA99-3EAE9871AA33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0856B4C5-6700-4162-90C6-9EA9E538E0D8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4820C648-178B-4AE0-AED1-DB1E7638ADC4}">
            <xm:f>IF($V9&lt;PARAMÈTRES!$B$5,1,0)</xm:f>
            <x14:dxf>
              <font>
                <color rgb="FFFF0000"/>
              </font>
            </x14:dxf>
          </x14:cfRule>
          <x14:cfRule type="expression" priority="397" id="{B7763E0C-8AF3-45AC-9E12-FE71858F50D4}">
            <xm:f>IF($V9=PARAMÈTRES!$B$5,1,0)</xm:f>
            <x14:dxf>
              <font>
                <color rgb="FFFFC000"/>
              </font>
            </x14:dxf>
          </x14:cfRule>
          <x14:cfRule type="expression" priority="398" id="{E80AECCE-E83A-4E10-A55B-CE24B8730698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0CED4F71-BBC9-4652-87A0-565F54C728B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1E25D97F-E428-4B9A-81DC-B4811D9B07B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8A1BDFAC-DA54-4252-8079-84054641AE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80C3A33D-9C7C-4E8E-9512-CF8E95D45CA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65DECCD1-9642-4300-89DD-205016C0EAD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44BB96DC-6C3C-4245-81F2-AF0D008E773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BB102DCB-F8C7-4526-88B2-614D156499A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DD9EE7BD-5DA7-4BE0-A932-5EDD3F65578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7DB24AD6-96CB-485E-9460-F381E676F63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4230E1CC-2C39-489E-B111-4BA37559AAD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0566C99A-0BEB-4C9E-8EFE-7A5095EC730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3F212CC6-8ACE-4F3E-B3F8-217D56E9EF4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5FAF8580-B25C-42C4-9EEB-F40A7A2C5D2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770BDC30-DEC5-4EC8-AE87-23A0926CC2C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BD4B8CDC-132E-4381-BA92-16348B10CCF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F3082100-B991-417E-B6A5-D48EC0B0239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B7EFDFA1-1709-4EC1-967E-1BEACE472E6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D675CCDE-AB2E-47AB-B297-49450BC9847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37F59F3A-A615-4EC0-A59A-1656FB14348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83AFD6A1-FFC7-4ECA-82DA-327A61AF94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CBDC73BF-31A7-4BFD-A988-88C377A974E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4E718860-B7F1-4397-9C0E-EFBEC8C813F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7B964C59-90C7-456E-86CC-7ECCCFF3361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6C13F367-74AE-4983-84C2-CFADC0D9951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6DB0A0FB-5665-401B-BFCF-C2DE3E73CE1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26105083-2455-4D04-9B4C-570EFE7831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76105652-D27B-44EA-A9B3-6FEC87698EA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188B1022-AED5-4539-8A82-AFBF7FE2D22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7063F706-AD0B-4010-8C50-D3DCE032FC7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C4285239-E818-4633-AC41-8A49F262A08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55D24532-F0E2-4866-85E0-151CF52C02E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CA852DEA-2F62-4A8A-88D5-D33C7A40766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308650A4-D113-46CF-A6B1-3DD87DADBAC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593585ED-3DA9-4DF1-98DB-F441EA5D8BA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13282647-3D8E-4AF7-8F69-F4D8DDBBD0F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48FB7A38-40EE-4DA5-855B-F63FD000B03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9BE738B4-25D1-4AE9-BE8E-B098BF450EA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0B3BE0D2-9903-4528-ABD1-C533AF89DE0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7B2F8061-1806-455F-8F89-03C014DD2A2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75D89B58-EE1C-49E7-91BA-C733D5C6686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CC6E9027-8DA8-464D-AB94-B111123338F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899DDA3E-4C18-44C7-82ED-077988123C8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9B0A46FC-E7C1-4ABF-9F13-AF120847716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E09853A4-A63B-4C41-B7D2-074FB885CDC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3C07B08F-CD58-494B-B642-3A3A68834C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1A1888AA-580A-489B-93E3-AB5BD4AA62A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91E57F5F-BEF7-466D-B1FE-BC761B58623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B0CB52D2-12CC-451A-ABE7-9073CC2FF5D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7A5B5F2F-D178-4DF8-9396-6F3C63C9793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CE92843F-8829-4442-B771-5CA94028711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B42C67CC-BD61-431C-9851-44F7752C402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9488076B-7B6E-4D70-A47E-05496689657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1B47A8BC-ACDA-426D-8F4F-38A33C401A7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5CFAECE3-939B-4D26-9FFF-00BCE424D86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5E2C6A96-BC80-4BB7-BB41-DA1E129900E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707D9E31-AB96-4DE2-888A-C0F97B5AB27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B8D46901-E653-4E58-8B57-DC6A8FF9F7B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DD0D2D29-DA5C-4F94-A95A-C4678057206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6682F398-F851-4B73-83BB-AF635FEFA26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7FE1BE20-0FD8-4DD1-8BD9-29DD8931E8C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92149A6C-C88C-423F-B998-DE2A3E4685A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BFBAB821-0FDD-468C-A476-F1E6F4983E7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69325077-D02D-46BD-B99D-7FDCAEABC84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F16B57E0-5E7E-497B-9580-4B741565FCC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27AEB93C-4453-4B8E-B78F-2843B2A4CA6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2D822CB5-3089-471B-A359-7F6CC35D8BA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0E18A1DB-FC4C-4F8B-BF57-063B9CE7BEE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2C3C3A1B-A0AD-4EFB-8CDA-199CDA13DA2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FC3CBCDB-D03B-4087-A0A7-9897450E556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95ECC430-4319-494B-B75E-50DC7C81256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1AB262D4-7AC7-44E4-8B27-50CFA2DBE2E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66FE424D-C54E-4349-ACB1-3596F667278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BB0EA1CF-BC9C-49F0-8620-49630075693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B3A21B6D-0FE4-42FE-A2CB-4852E493162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51327BCB-E1D1-4E96-A980-9F4AFCEA0C6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443E4CB5-B2AD-457B-8EA1-3C2D7182BBA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38F98C9B-57C1-4A63-B177-E41428197DB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87936C66-2109-4366-8BB3-358A2959318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BB28433C-BF61-4B23-B0A0-7C9DEC709C5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38CC93B8-6C31-49F3-9C50-79936ED88BF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AB23A4E5-962B-4AA1-9504-65D3EF93B5F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F203D09B-9496-4C4F-8A59-9F6AEC42497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757759AC-118A-42D9-8DC3-77D86C9F110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00AB04E1-E0AF-49FE-A30B-8DD55BE256A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6763641C-9A5A-4CC8-B351-08140B7335D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6FF35631-DA7A-4604-A82A-CD2B681056B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EFF09058-48A6-4EAA-A758-DA797AA7E19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D7577CCC-48B6-4DE1-9125-8F49E0D50DA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5AD7CF55-8FCA-4460-B763-239C1C1B65C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CF1DBBF7-B331-40CF-B032-4FD507C3CBD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expression" priority="268" id="{2EB55220-67F5-4011-ACD2-E9FE3BF2B2CB}">
            <xm:f>IF($V11&lt;PARAMÈTRES!$B$5,1,0)</xm:f>
            <x14:dxf>
              <font>
                <color rgb="FFFF0000"/>
              </font>
            </x14:dxf>
          </x14:cfRule>
          <x14:cfRule type="expression" priority="269" id="{25428466-6115-4609-B4BD-5D5271EE4FA5}">
            <xm:f>IF($V11=PARAMÈTRES!$B$5,1,0)</xm:f>
            <x14:dxf>
              <font>
                <color rgb="FFFFC000"/>
              </font>
            </x14:dxf>
          </x14:cfRule>
          <x14:cfRule type="expression" priority="270" id="{D2FDA803-94D4-4958-98AF-45854BBE34DA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C38F097B-ECAC-4B1F-8DE4-E77492EBD118}">
            <xm:f>IF($V13&lt;PARAMÈTRES!$B$5,1,0)</xm:f>
            <x14:dxf>
              <font>
                <color rgb="FFFF0000"/>
              </font>
            </x14:dxf>
          </x14:cfRule>
          <x14:cfRule type="expression" priority="265" id="{882325B5-085A-4695-930D-543C88DD09B6}">
            <xm:f>IF($V13=PARAMÈTRES!$B$5,1,0)</xm:f>
            <x14:dxf>
              <font>
                <color rgb="FFFFC000"/>
              </font>
            </x14:dxf>
          </x14:cfRule>
          <x14:cfRule type="expression" priority="266" id="{6BDD2091-7702-45C5-A238-8929152116C3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F81FA4AE-D9BB-46FF-9AB6-37D2D5709501}">
            <xm:f>IF($V15&lt;PARAMÈTRES!$B$5,1,0)</xm:f>
            <x14:dxf>
              <font>
                <color rgb="FFFF0000"/>
              </font>
            </x14:dxf>
          </x14:cfRule>
          <x14:cfRule type="expression" priority="261" id="{1CCCE66E-FCD8-4881-ADFB-322D7A17501B}">
            <xm:f>IF($V15=PARAMÈTRES!$B$5,1,0)</xm:f>
            <x14:dxf>
              <font>
                <color rgb="FFFFC000"/>
              </font>
            </x14:dxf>
          </x14:cfRule>
          <x14:cfRule type="expression" priority="262" id="{9D9EC332-77BE-4786-B501-752AFB852729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B9004FFD-70B4-4E91-A6FF-450B6708C38E}">
            <xm:f>IF($V17&lt;PARAMÈTRES!$B$5,1,0)</xm:f>
            <x14:dxf>
              <font>
                <color rgb="FFFF0000"/>
              </font>
            </x14:dxf>
          </x14:cfRule>
          <x14:cfRule type="expression" priority="257" id="{25ED167E-B192-48C6-A181-F85BEF444A69}">
            <xm:f>IF($V17=PARAMÈTRES!$B$5,1,0)</xm:f>
            <x14:dxf>
              <font>
                <color rgb="FFFFC000"/>
              </font>
            </x14:dxf>
          </x14:cfRule>
          <x14:cfRule type="expression" priority="258" id="{162C2301-3FA6-4C81-9857-F2C085DA0790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7F008331-9CC4-4B10-8314-4768D15C4E41}">
            <xm:f>IF($V19&lt;PARAMÈTRES!$B$5,1,0)</xm:f>
            <x14:dxf>
              <font>
                <color rgb="FFFF0000"/>
              </font>
            </x14:dxf>
          </x14:cfRule>
          <x14:cfRule type="expression" priority="253" id="{F311C48F-2608-46B5-8ADA-B45C6A1FE435}">
            <xm:f>IF($V19=PARAMÈTRES!$B$5,1,0)</xm:f>
            <x14:dxf>
              <font>
                <color rgb="FFFFC000"/>
              </font>
            </x14:dxf>
          </x14:cfRule>
          <x14:cfRule type="expression" priority="254" id="{DD7F38C4-4DDB-43F2-9B5F-2CE849AD5AE1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BA06554D-4666-4D83-AAC2-E6AF74A6E5B1}">
            <xm:f>IF($V21&lt;PARAMÈTRES!$B$5,1,0)</xm:f>
            <x14:dxf>
              <font>
                <color rgb="FFFF0000"/>
              </font>
            </x14:dxf>
          </x14:cfRule>
          <x14:cfRule type="expression" priority="249" id="{93A6F8CB-36B9-42B0-9084-A8F36EEE6A51}">
            <xm:f>IF($V21=PARAMÈTRES!$B$5,1,0)</xm:f>
            <x14:dxf>
              <font>
                <color rgb="FFFFC000"/>
              </font>
            </x14:dxf>
          </x14:cfRule>
          <x14:cfRule type="expression" priority="250" id="{D758ECDF-9F38-4900-A206-5D71AA7A71BE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DE343928-3338-43D8-B2B2-07F73F1884C9}">
            <xm:f>IF($V23&lt;PARAMÈTRES!$B$5,1,0)</xm:f>
            <x14:dxf>
              <font>
                <color rgb="FFFF0000"/>
              </font>
            </x14:dxf>
          </x14:cfRule>
          <x14:cfRule type="expression" priority="245" id="{47242E33-4BF3-4F80-915B-F52E3C90D45E}">
            <xm:f>IF($V23=PARAMÈTRES!$B$5,1,0)</xm:f>
            <x14:dxf>
              <font>
                <color rgb="FFFFC000"/>
              </font>
            </x14:dxf>
          </x14:cfRule>
          <x14:cfRule type="expression" priority="246" id="{9CBF0F5A-FFA6-4579-BAF5-8AEE496A6C54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3C7ECD5E-3BB1-491E-8953-7592E41452CD}">
            <xm:f>IF($V25&lt;PARAMÈTRES!$B$5,1,0)</xm:f>
            <x14:dxf>
              <font>
                <color rgb="FFFF0000"/>
              </font>
            </x14:dxf>
          </x14:cfRule>
          <x14:cfRule type="expression" priority="241" id="{C6BB9FB4-F09A-4BBA-8653-D91BC86F9ED5}">
            <xm:f>IF($V25=PARAMÈTRES!$B$5,1,0)</xm:f>
            <x14:dxf>
              <font>
                <color rgb="FFFFC000"/>
              </font>
            </x14:dxf>
          </x14:cfRule>
          <x14:cfRule type="expression" priority="242" id="{FA87B563-1CAE-4CBF-A23E-041E3A0D5C14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0860F600-E0F6-4585-B3AE-7954E9086EC0}">
            <xm:f>IF($V27&lt;PARAMÈTRES!$B$5,1,0)</xm:f>
            <x14:dxf>
              <font>
                <color rgb="FFFF0000"/>
              </font>
            </x14:dxf>
          </x14:cfRule>
          <x14:cfRule type="expression" priority="237" id="{B5F11EFB-4E80-422D-8347-EF780867A2D8}">
            <xm:f>IF($V27=PARAMÈTRES!$B$5,1,0)</xm:f>
            <x14:dxf>
              <font>
                <color rgb="FFFFC000"/>
              </font>
            </x14:dxf>
          </x14:cfRule>
          <x14:cfRule type="expression" priority="238" id="{31E5CDA1-B302-4382-8967-E0DB702E6D5E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DBA77E10-BA59-4952-B360-F007B29E8C3A}">
            <xm:f>IF($V29&lt;PARAMÈTRES!$B$5,1,0)</xm:f>
            <x14:dxf>
              <font>
                <color rgb="FFFF0000"/>
              </font>
            </x14:dxf>
          </x14:cfRule>
          <x14:cfRule type="expression" priority="233" id="{DC064531-A35E-4B50-A6DC-EA3CFE44D31A}">
            <xm:f>IF($V29=PARAMÈTRES!$B$5,1,0)</xm:f>
            <x14:dxf>
              <font>
                <color rgb="FFFFC000"/>
              </font>
            </x14:dxf>
          </x14:cfRule>
          <x14:cfRule type="expression" priority="234" id="{18738163-6372-4E2D-B485-96FCB3DCC7BD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83B8D362-6DCD-4E5E-AA6C-201BF2A66A81}">
            <xm:f>IF($V31&lt;PARAMÈTRES!$B$5,1,0)</xm:f>
            <x14:dxf>
              <font>
                <color rgb="FFFF0000"/>
              </font>
            </x14:dxf>
          </x14:cfRule>
          <x14:cfRule type="expression" priority="229" id="{C77625F2-262E-49C6-A9F9-E3E903F558CA}">
            <xm:f>IF($V31=PARAMÈTRES!$B$5,1,0)</xm:f>
            <x14:dxf>
              <font>
                <color rgb="FFFFC000"/>
              </font>
            </x14:dxf>
          </x14:cfRule>
          <x14:cfRule type="expression" priority="230" id="{1B401DCC-5798-4E9E-91E9-19B85038D4E4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CDE141C0-D02C-4477-A83C-4735155FBFE9}">
            <xm:f>IF($V33&lt;PARAMÈTRES!$B$5,1,0)</xm:f>
            <x14:dxf>
              <font>
                <color rgb="FFFF0000"/>
              </font>
            </x14:dxf>
          </x14:cfRule>
          <x14:cfRule type="expression" priority="225" id="{51195088-4A8A-4382-AAD6-602C06B5DFEF}">
            <xm:f>IF($V33=PARAMÈTRES!$B$5,1,0)</xm:f>
            <x14:dxf>
              <font>
                <color rgb="FFFFC000"/>
              </font>
            </x14:dxf>
          </x14:cfRule>
          <x14:cfRule type="expression" priority="226" id="{10018847-22E3-4B6F-AA30-6DB32CF5015E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5430CFC4-A368-433C-B391-94CCFD6EDF9B}">
            <xm:f>IF($V35&lt;PARAMÈTRES!$B$5,1,0)</xm:f>
            <x14:dxf>
              <font>
                <color rgb="FFFF0000"/>
              </font>
            </x14:dxf>
          </x14:cfRule>
          <x14:cfRule type="expression" priority="221" id="{568CFF78-CFAD-40F6-9750-9BB45654DD04}">
            <xm:f>IF($V35=PARAMÈTRES!$B$5,1,0)</xm:f>
            <x14:dxf>
              <font>
                <color rgb="FFFFC000"/>
              </font>
            </x14:dxf>
          </x14:cfRule>
          <x14:cfRule type="expression" priority="222" id="{A2DE1AAB-CD97-43FF-9E0B-4636AA4DA464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9721CDEC-B32B-4789-903E-8D3995E5B04F}">
            <xm:f>IF($V37&lt;PARAMÈTRES!$B$5,1,0)</xm:f>
            <x14:dxf>
              <font>
                <color rgb="FFFF0000"/>
              </font>
            </x14:dxf>
          </x14:cfRule>
          <x14:cfRule type="expression" priority="217" id="{FF4785A3-454D-4F29-A99D-BD0F4E4EF1DE}">
            <xm:f>IF($V37=PARAMÈTRES!$B$5,1,0)</xm:f>
            <x14:dxf>
              <font>
                <color rgb="FFFFC000"/>
              </font>
            </x14:dxf>
          </x14:cfRule>
          <x14:cfRule type="expression" priority="218" id="{4F689E22-D6B1-426B-8EA4-940E090B8096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07D12769-3B50-44BA-8EB6-B3467C0A73C2}">
            <xm:f>IF($V39&lt;PARAMÈTRES!$B$5,1,0)</xm:f>
            <x14:dxf>
              <font>
                <color rgb="FFFF0000"/>
              </font>
            </x14:dxf>
          </x14:cfRule>
          <x14:cfRule type="expression" priority="213" id="{475E51F4-B8B6-4820-A829-6FC602CEEC9E}">
            <xm:f>IF($V39=PARAMÈTRES!$B$5,1,0)</xm:f>
            <x14:dxf>
              <font>
                <color rgb="FFFFC000"/>
              </font>
            </x14:dxf>
          </x14:cfRule>
          <x14:cfRule type="expression" priority="214" id="{76BBD707-97AB-43C4-9762-91CD83AB6205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03586C3C-F8B2-4404-8E54-CAE649C0AEAC}">
            <xm:f>IF($V41&lt;PARAMÈTRES!$B$5,1,0)</xm:f>
            <x14:dxf>
              <font>
                <color rgb="FFFF0000"/>
              </font>
            </x14:dxf>
          </x14:cfRule>
          <x14:cfRule type="expression" priority="209" id="{BB4F71B5-5A8A-461A-A387-39D141C041B7}">
            <xm:f>IF($V41=PARAMÈTRES!$B$5,1,0)</xm:f>
            <x14:dxf>
              <font>
                <color rgb="FFFFC000"/>
              </font>
            </x14:dxf>
          </x14:cfRule>
          <x14:cfRule type="expression" priority="210" id="{070AB037-C3E7-4F1D-A237-EC5E75AF5405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F4C79F3D-42EB-4BF1-8FB4-34ADFDC103DE}">
            <xm:f>IF($V43&lt;PARAMÈTRES!$B$5,1,0)</xm:f>
            <x14:dxf>
              <font>
                <color rgb="FFFF0000"/>
              </font>
            </x14:dxf>
          </x14:cfRule>
          <x14:cfRule type="expression" priority="205" id="{A6E5ADC2-7854-468B-94D0-FCF8EC775658}">
            <xm:f>IF($V43=PARAMÈTRES!$B$5,1,0)</xm:f>
            <x14:dxf>
              <font>
                <color rgb="FFFFC000"/>
              </font>
            </x14:dxf>
          </x14:cfRule>
          <x14:cfRule type="expression" priority="206" id="{FBC0D3C3-B713-4AEF-A60F-88D3409026C2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7EC8833A-DA86-4BD4-BBDE-904F8E0BD81C}">
            <xm:f>IF($V45&lt;PARAMÈTRES!$B$5,1,0)</xm:f>
            <x14:dxf>
              <font>
                <color rgb="FFFF0000"/>
              </font>
            </x14:dxf>
          </x14:cfRule>
          <x14:cfRule type="expression" priority="201" id="{77E54320-C5A9-4FB2-A1BF-E46172859D44}">
            <xm:f>IF($V45=PARAMÈTRES!$B$5,1,0)</xm:f>
            <x14:dxf>
              <font>
                <color rgb="FFFFC000"/>
              </font>
            </x14:dxf>
          </x14:cfRule>
          <x14:cfRule type="expression" priority="202" id="{2F665250-DFC9-4C20-82F7-12035D10045C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4C590C00-1FAF-4160-99F6-30F895AA8E29}">
            <xm:f>IF($V47&lt;PARAMÈTRES!$B$5,1,0)</xm:f>
            <x14:dxf>
              <font>
                <color rgb="FFFF0000"/>
              </font>
            </x14:dxf>
          </x14:cfRule>
          <x14:cfRule type="expression" priority="197" id="{97113625-1D61-4A62-BC1E-67224FCEE703}">
            <xm:f>IF($V47=PARAMÈTRES!$B$5,1,0)</xm:f>
            <x14:dxf>
              <font>
                <color rgb="FFFFC000"/>
              </font>
            </x14:dxf>
          </x14:cfRule>
          <x14:cfRule type="expression" priority="198" id="{415C54D3-E70E-472A-89DD-9F31506580DB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AF00FA76-42D7-4FA7-BE29-40A1A2E7DB49}">
            <xm:f>IF($V49&lt;PARAMÈTRES!$B$5,1,0)</xm:f>
            <x14:dxf>
              <font>
                <color rgb="FFFF0000"/>
              </font>
            </x14:dxf>
          </x14:cfRule>
          <x14:cfRule type="expression" priority="193" id="{21FEE702-DB68-4A29-AE13-F839CC21B63D}">
            <xm:f>IF($V49=PARAMÈTRES!$B$5,1,0)</xm:f>
            <x14:dxf>
              <font>
                <color rgb="FFFFC000"/>
              </font>
            </x14:dxf>
          </x14:cfRule>
          <x14:cfRule type="expression" priority="194" id="{D54D8103-3AC0-49EC-B18B-A8DA7FEE9BB2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32749E9F-2F92-4F21-BB84-7D16A6CE0F0E}">
            <xm:f>IF($V51&lt;PARAMÈTRES!$B$5,1,0)</xm:f>
            <x14:dxf>
              <font>
                <color rgb="FFFF0000"/>
              </font>
            </x14:dxf>
          </x14:cfRule>
          <x14:cfRule type="expression" priority="189" id="{63226507-6AF1-46CC-8DA2-BA607C3B8C4F}">
            <xm:f>IF($V51=PARAMÈTRES!$B$5,1,0)</xm:f>
            <x14:dxf>
              <font>
                <color rgb="FFFFC000"/>
              </font>
            </x14:dxf>
          </x14:cfRule>
          <x14:cfRule type="expression" priority="190" id="{5171FACA-FDB9-4AFD-8F1C-4672D3EE5C29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F007759D-9F73-46AF-B2B4-267682E9A2CC}">
            <xm:f>IF($V53&lt;PARAMÈTRES!$B$5,1,0)</xm:f>
            <x14:dxf>
              <font>
                <color rgb="FFFF0000"/>
              </font>
            </x14:dxf>
          </x14:cfRule>
          <x14:cfRule type="expression" priority="185" id="{172DD423-1937-4C15-B493-015E7037366F}">
            <xm:f>IF($V53=PARAMÈTRES!$B$5,1,0)</xm:f>
            <x14:dxf>
              <font>
                <color rgb="FFFFC000"/>
              </font>
            </x14:dxf>
          </x14:cfRule>
          <x14:cfRule type="expression" priority="186" id="{1DC9F9B0-69CB-4353-B49B-459014A0EB2F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51465996-853F-4A75-8AA3-EE90BC555770}">
            <xm:f>IF($V55&lt;PARAMÈTRES!$B$5,1,0)</xm:f>
            <x14:dxf>
              <font>
                <color rgb="FFFF0000"/>
              </font>
            </x14:dxf>
          </x14:cfRule>
          <x14:cfRule type="expression" priority="181" id="{7CFBE12E-171D-4046-BD80-7F0A44125775}">
            <xm:f>IF($V55=PARAMÈTRES!$B$5,1,0)</xm:f>
            <x14:dxf>
              <font>
                <color rgb="FFFFC000"/>
              </font>
            </x14:dxf>
          </x14:cfRule>
          <x14:cfRule type="expression" priority="182" id="{4CBA1D4C-0E4E-49DB-8E75-F7354FB4C8E9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9D401F8E-E303-408E-887B-928C01A0833A}">
            <xm:f>IF($V57&lt;PARAMÈTRES!$B$5,1,0)</xm:f>
            <x14:dxf>
              <font>
                <color rgb="FFFF0000"/>
              </font>
            </x14:dxf>
          </x14:cfRule>
          <x14:cfRule type="expression" priority="177" id="{1F6FFE45-630A-45BF-A295-AB42613BD680}">
            <xm:f>IF($V57=PARAMÈTRES!$B$5,1,0)</xm:f>
            <x14:dxf>
              <font>
                <color rgb="FFFFC000"/>
              </font>
            </x14:dxf>
          </x14:cfRule>
          <x14:cfRule type="expression" priority="178" id="{26736C4B-954C-440C-AA5F-D90B149697EE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356C7358-9692-4ABF-9F29-E7463601828A}">
            <xm:f>IF($V59&lt;PARAMÈTRES!$B$5,1,0)</xm:f>
            <x14:dxf>
              <font>
                <color rgb="FFFF0000"/>
              </font>
            </x14:dxf>
          </x14:cfRule>
          <x14:cfRule type="expression" priority="173" id="{6F3636EF-F6F4-41C0-9398-846FB7A89F87}">
            <xm:f>IF($V59=PARAMÈTRES!$B$5,1,0)</xm:f>
            <x14:dxf>
              <font>
                <color rgb="FFFFC000"/>
              </font>
            </x14:dxf>
          </x14:cfRule>
          <x14:cfRule type="expression" priority="174" id="{5D067F73-65C3-440C-B859-EAB2BD1183E7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D84A621A-19A4-42D8-BCEA-FA1160363FD6}">
            <xm:f>IF($V61&lt;PARAMÈTRES!$B$5,1,0)</xm:f>
            <x14:dxf>
              <font>
                <color rgb="FFFF0000"/>
              </font>
            </x14:dxf>
          </x14:cfRule>
          <x14:cfRule type="expression" priority="169" id="{CEF7B438-BADB-4681-B318-CBC8CC6BA70A}">
            <xm:f>IF($V61=PARAMÈTRES!$B$5,1,0)</xm:f>
            <x14:dxf>
              <font>
                <color rgb="FFFFC000"/>
              </font>
            </x14:dxf>
          </x14:cfRule>
          <x14:cfRule type="expression" priority="170" id="{C0D8BC21-ACD5-4BE5-B658-8FBA64F627DD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652EDBAF-53E2-4C35-9F89-EE62B2B33A7B}">
            <xm:f>IF($V63&lt;PARAMÈTRES!$B$5,1,0)</xm:f>
            <x14:dxf>
              <font>
                <color rgb="FFFF0000"/>
              </font>
            </x14:dxf>
          </x14:cfRule>
          <x14:cfRule type="expression" priority="165" id="{667FC78E-A3CC-433B-85E4-6260FC53AD6B}">
            <xm:f>IF($V63=PARAMÈTRES!$B$5,1,0)</xm:f>
            <x14:dxf>
              <font>
                <color rgb="FFFFC000"/>
              </font>
            </x14:dxf>
          </x14:cfRule>
          <x14:cfRule type="expression" priority="166" id="{1755AD45-D5ED-4E2D-88B9-9809A5EDEA25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A579902E-0A02-4362-8232-C1C42AC2F662}">
            <xm:f>IF($V65&lt;PARAMÈTRES!$B$5,1,0)</xm:f>
            <x14:dxf>
              <font>
                <color rgb="FFFF0000"/>
              </font>
            </x14:dxf>
          </x14:cfRule>
          <x14:cfRule type="expression" priority="161" id="{0523797A-2B4D-4F15-BA27-C7E3A45761EA}">
            <xm:f>IF($V65=PARAMÈTRES!$B$5,1,0)</xm:f>
            <x14:dxf>
              <font>
                <color rgb="FFFFC000"/>
              </font>
            </x14:dxf>
          </x14:cfRule>
          <x14:cfRule type="expression" priority="162" id="{C395FE3A-A27A-43B3-BA4F-C1DA0E7D79DF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E298EE15-0ACD-4838-9C44-13F9BB4E040C}">
            <xm:f>IF($V67&lt;PARAMÈTRES!$B$5,1,0)</xm:f>
            <x14:dxf>
              <font>
                <color rgb="FFFF0000"/>
              </font>
            </x14:dxf>
          </x14:cfRule>
          <x14:cfRule type="expression" priority="157" id="{D8B740FC-710C-4BCF-BABF-1D3C51E13CFE}">
            <xm:f>IF($V67=PARAMÈTRES!$B$5,1,0)</xm:f>
            <x14:dxf>
              <font>
                <color rgb="FFFFC000"/>
              </font>
            </x14:dxf>
          </x14:cfRule>
          <x14:cfRule type="expression" priority="158" id="{2BBE2255-694D-4114-9F55-2D9F4A933350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7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JUILLET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JUILLET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44013</v>
      </c>
      <c r="B9" s="9">
        <f>DATE($B$2,$B$1,1)</f>
        <v>44013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44014</v>
      </c>
      <c r="B11" s="9">
        <f>IF(A9="","",IF(MONTH(A9+1)=MONTH(A9),A9+1,""))</f>
        <v>44014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44015</v>
      </c>
      <c r="B13" s="9">
        <f>IF(A11="","",IF(MONTH(A11+1)=MONTH(A11),A11+1,""))</f>
        <v>44015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44016</v>
      </c>
      <c r="B15" s="9">
        <f>IF(A13="","",IF(MONTH(A13+1)=MONTH(A13),A13+1,""))</f>
        <v>44016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44017</v>
      </c>
      <c r="B17" s="9">
        <f t="shared" ref="B17" si="1">IF(A15="","",IF(MONTH(A15+1)=MONTH(A15),A15+1,""))</f>
        <v>44017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44018</v>
      </c>
      <c r="B19" s="9">
        <f>IF(A17="","",IF(MONTH(A17+1)=MONTH(A17),A17+1,""))</f>
        <v>44018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44019</v>
      </c>
      <c r="B21" s="9">
        <f>IF(A19="","",IF(MONTH(A19+1)=MONTH(A19),A19+1,""))</f>
        <v>44019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44020</v>
      </c>
      <c r="B23" s="9">
        <f>IF(A21="","",IF(MONTH(A21+1)=MONTH(A21),A21+1,""))</f>
        <v>44020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44021</v>
      </c>
      <c r="B25" s="9">
        <f>IF(A23="","",IF(MONTH(A23+1)=MONTH(A23),A23+1,""))</f>
        <v>44021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44022</v>
      </c>
      <c r="B27" s="9">
        <f>IF(A25="","",IF(MONTH(A25+1)=MONTH(A25),A25+1,""))</f>
        <v>44022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44023</v>
      </c>
      <c r="B29" s="9">
        <f>IF(A27="","",IF(MONTH(A27+1)=MONTH(A27),A27+1,""))</f>
        <v>44023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44024</v>
      </c>
      <c r="B31" s="9">
        <f>IF(A29="","",IF(MONTH(A29+1)=MONTH(A29),A29+1,""))</f>
        <v>44024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44025</v>
      </c>
      <c r="B33" s="9">
        <f>IF(A31="","",IF(MONTH(A31+1)=MONTH(A31),A31+1,""))</f>
        <v>44025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44026</v>
      </c>
      <c r="B35" s="9">
        <f>IF(A33="","",IF(MONTH(A33+1)=MONTH(A33),A33+1,""))</f>
        <v>44026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44027</v>
      </c>
      <c r="B37" s="9">
        <f>IF(A35="","",IF(MONTH(A35+1)=MONTH(A35),A35+1,""))</f>
        <v>44027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44028</v>
      </c>
      <c r="B39" s="9">
        <f>IF(A37="","",IF(MONTH(A37+1)=MONTH(A37),A37+1,""))</f>
        <v>44028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44029</v>
      </c>
      <c r="B41" s="9">
        <f>IF(A39="","",IF(MONTH(A39+1)=MONTH(A39),A39+1,""))</f>
        <v>44029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44030</v>
      </c>
      <c r="B43" s="9">
        <f>IF(A41="","",IF(MONTH(A41+1)=MONTH(A41),A41+1,""))</f>
        <v>44030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44031</v>
      </c>
      <c r="B45" s="9">
        <f>IF(A43="","",IF(MONTH(A43+1)=MONTH(A43),A43+1,""))</f>
        <v>44031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44032</v>
      </c>
      <c r="B47" s="9">
        <f>IF(A45="","",IF(MONTH(A45+1)=MONTH(A45),A45+1,""))</f>
        <v>44032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44033</v>
      </c>
      <c r="B49" s="9">
        <f>IF(A47="","",IF(MONTH(A47+1)=MONTH(A47),A47+1,""))</f>
        <v>44033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44034</v>
      </c>
      <c r="B51" s="9">
        <f>IF(A49="","",IF(MONTH(A49+1)=MONTH(A49),A49+1,""))</f>
        <v>44034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44035</v>
      </c>
      <c r="B53" s="9">
        <f>IF(A51="","",IF(MONTH(A51+1)=MONTH(A51),A51+1,""))</f>
        <v>44035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44036</v>
      </c>
      <c r="B55" s="9">
        <f>IF(A53="","",IF(MONTH(A53+1)=MONTH(A53),A53+1,""))</f>
        <v>44036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44037</v>
      </c>
      <c r="B57" s="9">
        <f>IF(A55="","",IF(MONTH(A55+1)=MONTH(A55),A55+1,""))</f>
        <v>44037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44038</v>
      </c>
      <c r="B59" s="9">
        <f>IF(A57="","",IF(MONTH(A57+1)=MONTH(A57),A57+1,""))</f>
        <v>44038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44039</v>
      </c>
      <c r="B61" s="9">
        <f>IF(A59="","",IF(MONTH(A59+1)=MONTH(A59),A59+1,""))</f>
        <v>44039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44040</v>
      </c>
      <c r="B63" s="9">
        <f>IF(A61="","",IF(MONTH(A61+1)=MONTH(A61),A61+1,""))</f>
        <v>44040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44041</v>
      </c>
      <c r="B65" s="9">
        <f>IF(A63="","",IF(MONTH(A63+1)=MONTH(A63),A63+1,""))</f>
        <v>44041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44042</v>
      </c>
      <c r="B67" s="9">
        <f>IF(A65="","",IF(MONTH(A65+1)=MONTH(A65),A65+1,""))</f>
        <v>44042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44043</v>
      </c>
      <c r="B69" s="9">
        <f>IF(A67="","",IF(MONTH(A67+1)=MONTH(A67),A67+1,""))</f>
        <v>44043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cdPnPSzAMCTTcL2vGRh2t3EODzYIMG3gA9OXOG1B5v96UVRBvueo7hi+kPUXaLhrJxt55jBLgWPmfxKVtrNKlQ==" saltValue="57ozOZ3AvISFPMorM7ywZA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2391" priority="403" operator="lessThan">
      <formula>0.000694444444444444</formula>
    </cfRule>
  </conditionalFormatting>
  <conditionalFormatting sqref="X9">
    <cfRule type="expression" dxfId="2390" priority="395">
      <formula>IF($V9="",1,0)</formula>
    </cfRule>
  </conditionalFormatting>
  <conditionalFormatting sqref="V9">
    <cfRule type="expression" dxfId="2389" priority="391">
      <formula>IF($V9="",1,0)</formula>
    </cfRule>
  </conditionalFormatting>
  <conditionalFormatting sqref="V11">
    <cfRule type="expression" dxfId="2388" priority="387">
      <formula>IF($V11="",1,0)</formula>
    </cfRule>
  </conditionalFormatting>
  <conditionalFormatting sqref="V13">
    <cfRule type="expression" dxfId="2387" priority="383">
      <formula>IF($V13="",1,0)</formula>
    </cfRule>
  </conditionalFormatting>
  <conditionalFormatting sqref="V15">
    <cfRule type="expression" dxfId="2386" priority="379">
      <formula>IF($V15="",1,0)</formula>
    </cfRule>
  </conditionalFormatting>
  <conditionalFormatting sqref="V17">
    <cfRule type="expression" dxfId="2385" priority="375">
      <formula>IF($V17="",1,0)</formula>
    </cfRule>
  </conditionalFormatting>
  <conditionalFormatting sqref="V19">
    <cfRule type="expression" dxfId="2384" priority="371">
      <formula>IF($V19="",1,0)</formula>
    </cfRule>
  </conditionalFormatting>
  <conditionalFormatting sqref="V21">
    <cfRule type="expression" dxfId="2383" priority="367">
      <formula>IF($V21="",1,0)</formula>
    </cfRule>
  </conditionalFormatting>
  <conditionalFormatting sqref="V23">
    <cfRule type="expression" dxfId="2382" priority="363">
      <formula>IF($V23="",1,0)</formula>
    </cfRule>
  </conditionalFormatting>
  <conditionalFormatting sqref="V25">
    <cfRule type="expression" dxfId="2381" priority="359">
      <formula>IF($V25="",1,0)</formula>
    </cfRule>
  </conditionalFormatting>
  <conditionalFormatting sqref="V27">
    <cfRule type="expression" dxfId="2380" priority="355">
      <formula>IF($V27="",1,0)</formula>
    </cfRule>
  </conditionalFormatting>
  <conditionalFormatting sqref="V29">
    <cfRule type="expression" dxfId="2379" priority="351">
      <formula>IF($V29="",1,0)</formula>
    </cfRule>
  </conditionalFormatting>
  <conditionalFormatting sqref="V31">
    <cfRule type="expression" dxfId="2378" priority="347">
      <formula>IF($V31="",1,0)</formula>
    </cfRule>
  </conditionalFormatting>
  <conditionalFormatting sqref="V33">
    <cfRule type="expression" dxfId="2377" priority="343">
      <formula>IF($V33="",1,0)</formula>
    </cfRule>
  </conditionalFormatting>
  <conditionalFormatting sqref="V35">
    <cfRule type="expression" dxfId="2376" priority="339">
      <formula>IF($V35="",1,0)</formula>
    </cfRule>
  </conditionalFormatting>
  <conditionalFormatting sqref="V37">
    <cfRule type="expression" dxfId="2375" priority="335">
      <formula>IF($V37="",1,0)</formula>
    </cfRule>
  </conditionalFormatting>
  <conditionalFormatting sqref="V39">
    <cfRule type="expression" dxfId="2374" priority="331">
      <formula>IF($V39="",1,0)</formula>
    </cfRule>
  </conditionalFormatting>
  <conditionalFormatting sqref="V41">
    <cfRule type="expression" dxfId="2373" priority="327">
      <formula>IF($V41="",1,0)</formula>
    </cfRule>
  </conditionalFormatting>
  <conditionalFormatting sqref="V43">
    <cfRule type="expression" dxfId="2372" priority="323">
      <formula>IF($V43="",1,0)</formula>
    </cfRule>
  </conditionalFormatting>
  <conditionalFormatting sqref="V45">
    <cfRule type="expression" dxfId="2371" priority="319">
      <formula>IF($V45="",1,0)</formula>
    </cfRule>
  </conditionalFormatting>
  <conditionalFormatting sqref="V47">
    <cfRule type="expression" dxfId="2370" priority="315">
      <formula>IF($V47="",1,0)</formula>
    </cfRule>
  </conditionalFormatting>
  <conditionalFormatting sqref="V49">
    <cfRule type="expression" dxfId="2369" priority="311">
      <formula>IF($V49="",1,0)</formula>
    </cfRule>
  </conditionalFormatting>
  <conditionalFormatting sqref="V51">
    <cfRule type="expression" dxfId="2368" priority="307">
      <formula>IF($V51="",1,0)</formula>
    </cfRule>
  </conditionalFormatting>
  <conditionalFormatting sqref="V53">
    <cfRule type="expression" dxfId="2367" priority="303">
      <formula>IF($V53="",1,0)</formula>
    </cfRule>
  </conditionalFormatting>
  <conditionalFormatting sqref="V55">
    <cfRule type="expression" dxfId="2366" priority="299">
      <formula>IF($V55="",1,0)</formula>
    </cfRule>
  </conditionalFormatting>
  <conditionalFormatting sqref="V57">
    <cfRule type="expression" dxfId="2365" priority="295">
      <formula>IF($V57="",1,0)</formula>
    </cfRule>
  </conditionalFormatting>
  <conditionalFormatting sqref="V59">
    <cfRule type="expression" dxfId="2364" priority="291">
      <formula>IF($V59="",1,0)</formula>
    </cfRule>
  </conditionalFormatting>
  <conditionalFormatting sqref="V61">
    <cfRule type="expression" dxfId="2363" priority="287">
      <formula>IF($V61="",1,0)</formula>
    </cfRule>
  </conditionalFormatting>
  <conditionalFormatting sqref="V63">
    <cfRule type="expression" dxfId="2362" priority="283">
      <formula>IF($V63="",1,0)</formula>
    </cfRule>
  </conditionalFormatting>
  <conditionalFormatting sqref="V65">
    <cfRule type="expression" dxfId="2361" priority="279">
      <formula>IF($V65="",1,0)</formula>
    </cfRule>
  </conditionalFormatting>
  <conditionalFormatting sqref="V67">
    <cfRule type="expression" dxfId="2360" priority="275">
      <formula>IF($V67="",1,0)</formula>
    </cfRule>
  </conditionalFormatting>
  <conditionalFormatting sqref="V69">
    <cfRule type="expression" dxfId="2359" priority="271">
      <formula>IF($V69="",1,0)</formula>
    </cfRule>
  </conditionalFormatting>
  <conditionalFormatting sqref="X11">
    <cfRule type="expression" dxfId="2358" priority="267">
      <formula>IF($V11="",1,0)</formula>
    </cfRule>
  </conditionalFormatting>
  <conditionalFormatting sqref="X13">
    <cfRule type="expression" dxfId="2357" priority="263">
      <formula>IF($V13="",1,0)</formula>
    </cfRule>
  </conditionalFormatting>
  <conditionalFormatting sqref="X15">
    <cfRule type="expression" dxfId="2356" priority="259">
      <formula>IF($V15="",1,0)</formula>
    </cfRule>
  </conditionalFormatting>
  <conditionalFormatting sqref="X17">
    <cfRule type="expression" dxfId="2355" priority="255">
      <formula>IF($V17="",1,0)</formula>
    </cfRule>
  </conditionalFormatting>
  <conditionalFormatting sqref="X19">
    <cfRule type="expression" dxfId="2354" priority="251">
      <formula>IF($V19="",1,0)</formula>
    </cfRule>
  </conditionalFormatting>
  <conditionalFormatting sqref="X21">
    <cfRule type="expression" dxfId="2353" priority="247">
      <formula>IF($V21="",1,0)</formula>
    </cfRule>
  </conditionalFormatting>
  <conditionalFormatting sqref="X23">
    <cfRule type="expression" dxfId="2352" priority="243">
      <formula>IF($V23="",1,0)</formula>
    </cfRule>
  </conditionalFormatting>
  <conditionalFormatting sqref="X25">
    <cfRule type="expression" dxfId="2351" priority="239">
      <formula>IF($V25="",1,0)</formula>
    </cfRule>
  </conditionalFormatting>
  <conditionalFormatting sqref="X27">
    <cfRule type="expression" dxfId="2350" priority="235">
      <formula>IF($V27="",1,0)</formula>
    </cfRule>
  </conditionalFormatting>
  <conditionalFormatting sqref="X29">
    <cfRule type="expression" dxfId="2349" priority="231">
      <formula>IF($V29="",1,0)</formula>
    </cfRule>
  </conditionalFormatting>
  <conditionalFormatting sqref="X31">
    <cfRule type="expression" dxfId="2348" priority="227">
      <formula>IF($V31="",1,0)</formula>
    </cfRule>
  </conditionalFormatting>
  <conditionalFormatting sqref="X33">
    <cfRule type="expression" dxfId="2347" priority="223">
      <formula>IF($V33="",1,0)</formula>
    </cfRule>
  </conditionalFormatting>
  <conditionalFormatting sqref="X35">
    <cfRule type="expression" dxfId="2346" priority="219">
      <formula>IF($V35="",1,0)</formula>
    </cfRule>
  </conditionalFormatting>
  <conditionalFormatting sqref="X37">
    <cfRule type="expression" dxfId="2345" priority="215">
      <formula>IF($V37="",1,0)</formula>
    </cfRule>
  </conditionalFormatting>
  <conditionalFormatting sqref="X39">
    <cfRule type="expression" dxfId="2344" priority="211">
      <formula>IF($V39="",1,0)</formula>
    </cfRule>
  </conditionalFormatting>
  <conditionalFormatting sqref="X41">
    <cfRule type="expression" dxfId="2343" priority="207">
      <formula>IF($V41="",1,0)</formula>
    </cfRule>
  </conditionalFormatting>
  <conditionalFormatting sqref="X43">
    <cfRule type="expression" dxfId="2342" priority="203">
      <formula>IF($V43="",1,0)</formula>
    </cfRule>
  </conditionalFormatting>
  <conditionalFormatting sqref="X45">
    <cfRule type="expression" dxfId="2341" priority="199">
      <formula>IF($V45="",1,0)</formula>
    </cfRule>
  </conditionalFormatting>
  <conditionalFormatting sqref="X47">
    <cfRule type="expression" dxfId="2340" priority="195">
      <formula>IF($V47="",1,0)</formula>
    </cfRule>
  </conditionalFormatting>
  <conditionalFormatting sqref="X49">
    <cfRule type="expression" dxfId="2339" priority="191">
      <formula>IF($V49="",1,0)</formula>
    </cfRule>
  </conditionalFormatting>
  <conditionalFormatting sqref="X51">
    <cfRule type="expression" dxfId="2338" priority="187">
      <formula>IF($V51="",1,0)</formula>
    </cfRule>
  </conditionalFormatting>
  <conditionalFormatting sqref="X53">
    <cfRule type="expression" dxfId="2337" priority="183">
      <formula>IF($V53="",1,0)</formula>
    </cfRule>
  </conditionalFormatting>
  <conditionalFormatting sqref="X55">
    <cfRule type="expression" dxfId="2336" priority="179">
      <formula>IF($V55="",1,0)</formula>
    </cfRule>
  </conditionalFormatting>
  <conditionalFormatting sqref="X57">
    <cfRule type="expression" dxfId="2335" priority="175">
      <formula>IF($V57="",1,0)</formula>
    </cfRule>
  </conditionalFormatting>
  <conditionalFormatting sqref="X59">
    <cfRule type="expression" dxfId="2334" priority="171">
      <formula>IF($V59="",1,0)</formula>
    </cfRule>
  </conditionalFormatting>
  <conditionalFormatting sqref="X61">
    <cfRule type="expression" dxfId="2333" priority="167">
      <formula>IF($V61="",1,0)</formula>
    </cfRule>
  </conditionalFormatting>
  <conditionalFormatting sqref="X63">
    <cfRule type="expression" dxfId="2332" priority="163">
      <formula>IF($V63="",1,0)</formula>
    </cfRule>
  </conditionalFormatting>
  <conditionalFormatting sqref="X65">
    <cfRule type="expression" dxfId="2331" priority="159">
      <formula>IF($V65="",1,0)</formula>
    </cfRule>
  </conditionalFormatting>
  <conditionalFormatting sqref="X67">
    <cfRule type="expression" dxfId="2330" priority="155">
      <formula>IF($V67="",1,0)</formula>
    </cfRule>
  </conditionalFormatting>
  <conditionalFormatting sqref="X69">
    <cfRule type="expression" dxfId="2329" priority="151">
      <formula>IF($V69="",1,0)</formula>
    </cfRule>
  </conditionalFormatting>
  <conditionalFormatting sqref="F11 H11 J11 L11 N11 P11 R11 T11">
    <cfRule type="expression" dxfId="2328" priority="146">
      <formula>IF($D11="VAC",1,0)</formula>
    </cfRule>
    <cfRule type="expression" dxfId="2327" priority="147">
      <formula>IF($D11="MAL",1,0)</formula>
    </cfRule>
    <cfRule type="expression" dxfId="2326" priority="148">
      <formula>IF($D11="COURS",1,0)</formula>
    </cfRule>
    <cfRule type="expression" dxfId="2325" priority="149">
      <formula>IF($D11="CONGÉ",1,0)</formula>
    </cfRule>
    <cfRule type="cellIs" dxfId="2324" priority="150" operator="lessThan">
      <formula>0.000694444444444444</formula>
    </cfRule>
  </conditionalFormatting>
  <conditionalFormatting sqref="F13 H13 J13 L13 N13 P13 R13 T13">
    <cfRule type="expression" dxfId="2323" priority="141">
      <formula>IF($D13="VAC",1,0)</formula>
    </cfRule>
    <cfRule type="expression" dxfId="2322" priority="142">
      <formula>IF($D13="MAL",1,0)</formula>
    </cfRule>
    <cfRule type="expression" dxfId="2321" priority="143">
      <formula>IF($D13="COURS",1,0)</formula>
    </cfRule>
    <cfRule type="expression" dxfId="2320" priority="144">
      <formula>IF($D13="CONGÉ",1,0)</formula>
    </cfRule>
    <cfRule type="cellIs" dxfId="2319" priority="145" operator="lessThan">
      <formula>0.000694444444444444</formula>
    </cfRule>
  </conditionalFormatting>
  <conditionalFormatting sqref="F15 H15 J15 L15 N15 P15 R15 T15">
    <cfRule type="expression" dxfId="2318" priority="136">
      <formula>IF($D15="VAC",1,0)</formula>
    </cfRule>
    <cfRule type="expression" dxfId="2317" priority="137">
      <formula>IF($D15="MAL",1,0)</formula>
    </cfRule>
    <cfRule type="expression" dxfId="2316" priority="138">
      <formula>IF($D15="COURS",1,0)</formula>
    </cfRule>
    <cfRule type="expression" dxfId="2315" priority="139">
      <formula>IF($D15="CONGÉ",1,0)</formula>
    </cfRule>
    <cfRule type="cellIs" dxfId="2314" priority="140" operator="lessThan">
      <formula>0.000694444444444444</formula>
    </cfRule>
  </conditionalFormatting>
  <conditionalFormatting sqref="F17 H17 J17 L17 N17 P17 R17 T17">
    <cfRule type="expression" dxfId="2313" priority="131">
      <formula>IF($D17="VAC",1,0)</formula>
    </cfRule>
    <cfRule type="expression" dxfId="2312" priority="132">
      <formula>IF($D17="MAL",1,0)</formula>
    </cfRule>
    <cfRule type="expression" dxfId="2311" priority="133">
      <formula>IF($D17="COURS",1,0)</formula>
    </cfRule>
    <cfRule type="expression" dxfId="2310" priority="134">
      <formula>IF($D17="CONGÉ",1,0)</formula>
    </cfRule>
    <cfRule type="cellIs" dxfId="2309" priority="135" operator="lessThan">
      <formula>0.000694444444444444</formula>
    </cfRule>
  </conditionalFormatting>
  <conditionalFormatting sqref="F19 H19 J19 L19 N19 P19 R19 T19">
    <cfRule type="expression" dxfId="2308" priority="126">
      <formula>IF($D19="VAC",1,0)</formula>
    </cfRule>
    <cfRule type="expression" dxfId="2307" priority="127">
      <formula>IF($D19="MAL",1,0)</formula>
    </cfRule>
    <cfRule type="expression" dxfId="2306" priority="128">
      <formula>IF($D19="COURS",1,0)</formula>
    </cfRule>
    <cfRule type="expression" dxfId="2305" priority="129">
      <formula>IF($D19="CONGÉ",1,0)</formula>
    </cfRule>
    <cfRule type="cellIs" dxfId="2304" priority="130" operator="lessThan">
      <formula>0.000694444444444444</formula>
    </cfRule>
  </conditionalFormatting>
  <conditionalFormatting sqref="F21 H21 J21 L21 N21 P21 R21 T21">
    <cfRule type="expression" dxfId="2303" priority="121">
      <formula>IF($D21="VAC",1,0)</formula>
    </cfRule>
    <cfRule type="expression" dxfId="2302" priority="122">
      <formula>IF($D21="MAL",1,0)</formula>
    </cfRule>
    <cfRule type="expression" dxfId="2301" priority="123">
      <formula>IF($D21="COURS",1,0)</formula>
    </cfRule>
    <cfRule type="expression" dxfId="2300" priority="124">
      <formula>IF($D21="CONGÉ",1,0)</formula>
    </cfRule>
    <cfRule type="cellIs" dxfId="2299" priority="125" operator="lessThan">
      <formula>0.000694444444444444</formula>
    </cfRule>
  </conditionalFormatting>
  <conditionalFormatting sqref="F23 H23 J23 L23 N23 P23 R23 T23">
    <cfRule type="expression" dxfId="2298" priority="116">
      <formula>IF($D23="VAC",1,0)</formula>
    </cfRule>
    <cfRule type="expression" dxfId="2297" priority="117">
      <formula>IF($D23="MAL",1,0)</formula>
    </cfRule>
    <cfRule type="expression" dxfId="2296" priority="118">
      <formula>IF($D23="COURS",1,0)</formula>
    </cfRule>
    <cfRule type="expression" dxfId="2295" priority="119">
      <formula>IF($D23="CONGÉ",1,0)</formula>
    </cfRule>
    <cfRule type="cellIs" dxfId="2294" priority="120" operator="lessThan">
      <formula>0.000694444444444444</formula>
    </cfRule>
  </conditionalFormatting>
  <conditionalFormatting sqref="F25 H25 J25 L25 N25 P25 R25 T25">
    <cfRule type="expression" dxfId="2293" priority="111">
      <formula>IF($D25="VAC",1,0)</formula>
    </cfRule>
    <cfRule type="expression" dxfId="2292" priority="112">
      <formula>IF($D25="MAL",1,0)</formula>
    </cfRule>
    <cfRule type="expression" dxfId="2291" priority="113">
      <formula>IF($D25="COURS",1,0)</formula>
    </cfRule>
    <cfRule type="expression" dxfId="2290" priority="114">
      <formula>IF($D25="CONGÉ",1,0)</formula>
    </cfRule>
    <cfRule type="cellIs" dxfId="2289" priority="115" operator="lessThan">
      <formula>0.000694444444444444</formula>
    </cfRule>
  </conditionalFormatting>
  <conditionalFormatting sqref="F27 H27 J27 L27 N27 P27 R27 T27">
    <cfRule type="expression" dxfId="2288" priority="106">
      <formula>IF($D27="VAC",1,0)</formula>
    </cfRule>
    <cfRule type="expression" dxfId="2287" priority="107">
      <formula>IF($D27="MAL",1,0)</formula>
    </cfRule>
    <cfRule type="expression" dxfId="2286" priority="108">
      <formula>IF($D27="COURS",1,0)</formula>
    </cfRule>
    <cfRule type="expression" dxfId="2285" priority="109">
      <formula>IF($D27="CONGÉ",1,0)</formula>
    </cfRule>
    <cfRule type="cellIs" dxfId="2284" priority="110" operator="lessThan">
      <formula>0.000694444444444444</formula>
    </cfRule>
  </conditionalFormatting>
  <conditionalFormatting sqref="F29 H29 J29 L29 N29 P29 R29 T29">
    <cfRule type="expression" dxfId="2283" priority="101">
      <formula>IF($D29="VAC",1,0)</formula>
    </cfRule>
    <cfRule type="expression" dxfId="2282" priority="102">
      <formula>IF($D29="MAL",1,0)</formula>
    </cfRule>
    <cfRule type="expression" dxfId="2281" priority="103">
      <formula>IF($D29="COURS",1,0)</formula>
    </cfRule>
    <cfRule type="expression" dxfId="2280" priority="104">
      <formula>IF($D29="CONGÉ",1,0)</formula>
    </cfRule>
    <cfRule type="cellIs" dxfId="2279" priority="105" operator="lessThan">
      <formula>0.000694444444444444</formula>
    </cfRule>
  </conditionalFormatting>
  <conditionalFormatting sqref="F31 H31 J31 L31 N31 P31 R31 T31">
    <cfRule type="expression" dxfId="2278" priority="96">
      <formula>IF($D31="VAC",1,0)</formula>
    </cfRule>
    <cfRule type="expression" dxfId="2277" priority="97">
      <formula>IF($D31="MAL",1,0)</formula>
    </cfRule>
    <cfRule type="expression" dxfId="2276" priority="98">
      <formula>IF($D31="COURS",1,0)</formula>
    </cfRule>
    <cfRule type="expression" dxfId="2275" priority="99">
      <formula>IF($D31="CONGÉ",1,0)</formula>
    </cfRule>
    <cfRule type="cellIs" dxfId="2274" priority="100" operator="lessThan">
      <formula>0.000694444444444444</formula>
    </cfRule>
  </conditionalFormatting>
  <conditionalFormatting sqref="F33 H33 J33 L33 N33 P33 R33 T33">
    <cfRule type="expression" dxfId="2273" priority="91">
      <formula>IF($D33="VAC",1,0)</formula>
    </cfRule>
    <cfRule type="expression" dxfId="2272" priority="92">
      <formula>IF($D33="MAL",1,0)</formula>
    </cfRule>
    <cfRule type="expression" dxfId="2271" priority="93">
      <formula>IF($D33="COURS",1,0)</formula>
    </cfRule>
    <cfRule type="expression" dxfId="2270" priority="94">
      <formula>IF($D33="CONGÉ",1,0)</formula>
    </cfRule>
    <cfRule type="cellIs" dxfId="2269" priority="95" operator="lessThan">
      <formula>0.000694444444444444</formula>
    </cfRule>
  </conditionalFormatting>
  <conditionalFormatting sqref="F35 H35 J35 L35 N35 P35 R35 T35">
    <cfRule type="expression" dxfId="2268" priority="86">
      <formula>IF($D35="VAC",1,0)</formula>
    </cfRule>
    <cfRule type="expression" dxfId="2267" priority="87">
      <formula>IF($D35="MAL",1,0)</formula>
    </cfRule>
    <cfRule type="expression" dxfId="2266" priority="88">
      <formula>IF($D35="COURS",1,0)</formula>
    </cfRule>
    <cfRule type="expression" dxfId="2265" priority="89">
      <formula>IF($D35="CONGÉ",1,0)</formula>
    </cfRule>
    <cfRule type="cellIs" dxfId="2264" priority="90" operator="lessThan">
      <formula>0.000694444444444444</formula>
    </cfRule>
  </conditionalFormatting>
  <conditionalFormatting sqref="F37 H37 J37 L37 N37 P37 R37 T37">
    <cfRule type="expression" dxfId="2263" priority="81">
      <formula>IF($D37="VAC",1,0)</formula>
    </cfRule>
    <cfRule type="expression" dxfId="2262" priority="82">
      <formula>IF($D37="MAL",1,0)</formula>
    </cfRule>
    <cfRule type="expression" dxfId="2261" priority="83">
      <formula>IF($D37="COURS",1,0)</formula>
    </cfRule>
    <cfRule type="expression" dxfId="2260" priority="84">
      <formula>IF($D37="CONGÉ",1,0)</formula>
    </cfRule>
    <cfRule type="cellIs" dxfId="2259" priority="85" operator="lessThan">
      <formula>0.000694444444444444</formula>
    </cfRule>
  </conditionalFormatting>
  <conditionalFormatting sqref="F39 H39 J39 L39 N39 P39 R39 T39">
    <cfRule type="expression" dxfId="2258" priority="76">
      <formula>IF($D39="VAC",1,0)</formula>
    </cfRule>
    <cfRule type="expression" dxfId="2257" priority="77">
      <formula>IF($D39="MAL",1,0)</formula>
    </cfRule>
    <cfRule type="expression" dxfId="2256" priority="78">
      <formula>IF($D39="COURS",1,0)</formula>
    </cfRule>
    <cfRule type="expression" dxfId="2255" priority="79">
      <formula>IF($D39="CONGÉ",1,0)</formula>
    </cfRule>
    <cfRule type="cellIs" dxfId="2254" priority="80" operator="lessThan">
      <formula>0.000694444444444444</formula>
    </cfRule>
  </conditionalFormatting>
  <conditionalFormatting sqref="F41 H41 J41 L41 N41 P41 R41 T41">
    <cfRule type="expression" dxfId="2253" priority="71">
      <formula>IF($D41="VAC",1,0)</formula>
    </cfRule>
    <cfRule type="expression" dxfId="2252" priority="72">
      <formula>IF($D41="MAL",1,0)</formula>
    </cfRule>
    <cfRule type="expression" dxfId="2251" priority="73">
      <formula>IF($D41="COURS",1,0)</formula>
    </cfRule>
    <cfRule type="expression" dxfId="2250" priority="74">
      <formula>IF($D41="CONGÉ",1,0)</formula>
    </cfRule>
    <cfRule type="cellIs" dxfId="2249" priority="75" operator="lessThan">
      <formula>0.000694444444444444</formula>
    </cfRule>
  </conditionalFormatting>
  <conditionalFormatting sqref="F43 H43 J43 L43 N43 P43 R43 T43">
    <cfRule type="expression" dxfId="2248" priority="66">
      <formula>IF($D43="VAC",1,0)</formula>
    </cfRule>
    <cfRule type="expression" dxfId="2247" priority="67">
      <formula>IF($D43="MAL",1,0)</formula>
    </cfRule>
    <cfRule type="expression" dxfId="2246" priority="68">
      <formula>IF($D43="COURS",1,0)</formula>
    </cfRule>
    <cfRule type="expression" dxfId="2245" priority="69">
      <formula>IF($D43="CONGÉ",1,0)</formula>
    </cfRule>
    <cfRule type="cellIs" dxfId="2244" priority="70" operator="lessThan">
      <formula>0.000694444444444444</formula>
    </cfRule>
  </conditionalFormatting>
  <conditionalFormatting sqref="F45 H45 J45 L45 N45 P45 R45 T45">
    <cfRule type="expression" dxfId="2243" priority="61">
      <formula>IF($D45="VAC",1,0)</formula>
    </cfRule>
    <cfRule type="expression" dxfId="2242" priority="62">
      <formula>IF($D45="MAL",1,0)</formula>
    </cfRule>
    <cfRule type="expression" dxfId="2241" priority="63">
      <formula>IF($D45="COURS",1,0)</formula>
    </cfRule>
    <cfRule type="expression" dxfId="2240" priority="64">
      <formula>IF($D45="CONGÉ",1,0)</formula>
    </cfRule>
    <cfRule type="cellIs" dxfId="2239" priority="65" operator="lessThan">
      <formula>0.000694444444444444</formula>
    </cfRule>
  </conditionalFormatting>
  <conditionalFormatting sqref="F47 H47 J47 L47 N47 P47 R47 T47">
    <cfRule type="expression" dxfId="2238" priority="56">
      <formula>IF($D47="VAC",1,0)</formula>
    </cfRule>
    <cfRule type="expression" dxfId="2237" priority="57">
      <formula>IF($D47="MAL",1,0)</formula>
    </cfRule>
    <cfRule type="expression" dxfId="2236" priority="58">
      <formula>IF($D47="COURS",1,0)</formula>
    </cfRule>
    <cfRule type="expression" dxfId="2235" priority="59">
      <formula>IF($D47="CONGÉ",1,0)</formula>
    </cfRule>
    <cfRule type="cellIs" dxfId="2234" priority="60" operator="lessThan">
      <formula>0.000694444444444444</formula>
    </cfRule>
  </conditionalFormatting>
  <conditionalFormatting sqref="F49 H49 J49 L49 N49 P49 R49 T49">
    <cfRule type="expression" dxfId="2233" priority="51">
      <formula>IF($D49="VAC",1,0)</formula>
    </cfRule>
    <cfRule type="expression" dxfId="2232" priority="52">
      <formula>IF($D49="MAL",1,0)</formula>
    </cfRule>
    <cfRule type="expression" dxfId="2231" priority="53">
      <formula>IF($D49="COURS",1,0)</formula>
    </cfRule>
    <cfRule type="expression" dxfId="2230" priority="54">
      <formula>IF($D49="CONGÉ",1,0)</formula>
    </cfRule>
    <cfRule type="cellIs" dxfId="2229" priority="55" operator="lessThan">
      <formula>0.000694444444444444</formula>
    </cfRule>
  </conditionalFormatting>
  <conditionalFormatting sqref="F51 H51 J51 L51 N51 P51 R51 T51">
    <cfRule type="expression" dxfId="2228" priority="46">
      <formula>IF($D51="VAC",1,0)</formula>
    </cfRule>
    <cfRule type="expression" dxfId="2227" priority="47">
      <formula>IF($D51="MAL",1,0)</formula>
    </cfRule>
    <cfRule type="expression" dxfId="2226" priority="48">
      <formula>IF($D51="COURS",1,0)</formula>
    </cfRule>
    <cfRule type="expression" dxfId="2225" priority="49">
      <formula>IF($D51="CONGÉ",1,0)</formula>
    </cfRule>
    <cfRule type="cellIs" dxfId="2224" priority="50" operator="lessThan">
      <formula>0.000694444444444444</formula>
    </cfRule>
  </conditionalFormatting>
  <conditionalFormatting sqref="F53 H53 J53 L53 N53 P53 R53 T53">
    <cfRule type="expression" dxfId="2223" priority="41">
      <formula>IF($D53="VAC",1,0)</formula>
    </cfRule>
    <cfRule type="expression" dxfId="2222" priority="42">
      <formula>IF($D53="MAL",1,0)</formula>
    </cfRule>
    <cfRule type="expression" dxfId="2221" priority="43">
      <formula>IF($D53="COURS",1,0)</formula>
    </cfRule>
    <cfRule type="expression" dxfId="2220" priority="44">
      <formula>IF($D53="CONGÉ",1,0)</formula>
    </cfRule>
    <cfRule type="cellIs" dxfId="2219" priority="45" operator="lessThan">
      <formula>0.000694444444444444</formula>
    </cfRule>
  </conditionalFormatting>
  <conditionalFormatting sqref="F55 H55 J55 L55 N55 P55 R55 T55">
    <cfRule type="expression" dxfId="2218" priority="36">
      <formula>IF($D55="VAC",1,0)</formula>
    </cfRule>
    <cfRule type="expression" dxfId="2217" priority="37">
      <formula>IF($D55="MAL",1,0)</formula>
    </cfRule>
    <cfRule type="expression" dxfId="2216" priority="38">
      <formula>IF($D55="COURS",1,0)</formula>
    </cfRule>
    <cfRule type="expression" dxfId="2215" priority="39">
      <formula>IF($D55="CONGÉ",1,0)</formula>
    </cfRule>
    <cfRule type="cellIs" dxfId="2214" priority="40" operator="lessThan">
      <formula>0.000694444444444444</formula>
    </cfRule>
  </conditionalFormatting>
  <conditionalFormatting sqref="F57 H57 J57 L57 N57 P57 R57 T57">
    <cfRule type="expression" dxfId="2213" priority="31">
      <formula>IF($D57="VAC",1,0)</formula>
    </cfRule>
    <cfRule type="expression" dxfId="2212" priority="32">
      <formula>IF($D57="MAL",1,0)</formula>
    </cfRule>
    <cfRule type="expression" dxfId="2211" priority="33">
      <formula>IF($D57="COURS",1,0)</formula>
    </cfRule>
    <cfRule type="expression" dxfId="2210" priority="34">
      <formula>IF($D57="CONGÉ",1,0)</formula>
    </cfRule>
    <cfRule type="cellIs" dxfId="2209" priority="35" operator="lessThan">
      <formula>0.000694444444444444</formula>
    </cfRule>
  </conditionalFormatting>
  <conditionalFormatting sqref="F59 H59 J59 L59 N59 P59 R59 T59">
    <cfRule type="expression" dxfId="2208" priority="26">
      <formula>IF($D59="VAC",1,0)</formula>
    </cfRule>
    <cfRule type="expression" dxfId="2207" priority="27">
      <formula>IF($D59="MAL",1,0)</formula>
    </cfRule>
    <cfRule type="expression" dxfId="2206" priority="28">
      <formula>IF($D59="COURS",1,0)</formula>
    </cfRule>
    <cfRule type="expression" dxfId="2205" priority="29">
      <formula>IF($D59="CONGÉ",1,0)</formula>
    </cfRule>
    <cfRule type="cellIs" dxfId="2204" priority="30" operator="lessThan">
      <formula>0.000694444444444444</formula>
    </cfRule>
  </conditionalFormatting>
  <conditionalFormatting sqref="F61 H61 J61 L61 N61 P61 R61 T61">
    <cfRule type="expression" dxfId="2203" priority="21">
      <formula>IF($D61="VAC",1,0)</formula>
    </cfRule>
    <cfRule type="expression" dxfId="2202" priority="22">
      <formula>IF($D61="MAL",1,0)</formula>
    </cfRule>
    <cfRule type="expression" dxfId="2201" priority="23">
      <formula>IF($D61="COURS",1,0)</formula>
    </cfRule>
    <cfRule type="expression" dxfId="2200" priority="24">
      <formula>IF($D61="CONGÉ",1,0)</formula>
    </cfRule>
    <cfRule type="cellIs" dxfId="2199" priority="25" operator="lessThan">
      <formula>0.000694444444444444</formula>
    </cfRule>
  </conditionalFormatting>
  <conditionalFormatting sqref="F63 H63 J63 L63 N63 P63 R63 T63">
    <cfRule type="expression" dxfId="2198" priority="16">
      <formula>IF($D63="VAC",1,0)</formula>
    </cfRule>
    <cfRule type="expression" dxfId="2197" priority="17">
      <formula>IF($D63="MAL",1,0)</formula>
    </cfRule>
    <cfRule type="expression" dxfId="2196" priority="18">
      <formula>IF($D63="COURS",1,0)</formula>
    </cfRule>
    <cfRule type="expression" dxfId="2195" priority="19">
      <formula>IF($D63="CONGÉ",1,0)</formula>
    </cfRule>
    <cfRule type="cellIs" dxfId="2194" priority="20" operator="lessThan">
      <formula>0.000694444444444444</formula>
    </cfRule>
  </conditionalFormatting>
  <conditionalFormatting sqref="F65 H65 J65 L65 N65 P65 R65 T65">
    <cfRule type="expression" dxfId="2193" priority="11">
      <formula>IF($D65="VAC",1,0)</formula>
    </cfRule>
    <cfRule type="expression" dxfId="2192" priority="12">
      <formula>IF($D65="MAL",1,0)</formula>
    </cfRule>
    <cfRule type="expression" dxfId="2191" priority="13">
      <formula>IF($D65="COURS",1,0)</formula>
    </cfRule>
    <cfRule type="expression" dxfId="2190" priority="14">
      <formula>IF($D65="CONGÉ",1,0)</formula>
    </cfRule>
    <cfRule type="cellIs" dxfId="2189" priority="15" operator="lessThan">
      <formula>0.000694444444444444</formula>
    </cfRule>
  </conditionalFormatting>
  <conditionalFormatting sqref="F67 H67 J67 L67 N67 P67 R67 T67">
    <cfRule type="expression" dxfId="2188" priority="6">
      <formula>IF($D67="VAC",1,0)</formula>
    </cfRule>
    <cfRule type="expression" dxfId="2187" priority="7">
      <formula>IF($D67="MAL",1,0)</formula>
    </cfRule>
    <cfRule type="expression" dxfId="2186" priority="8">
      <formula>IF($D67="COURS",1,0)</formula>
    </cfRule>
    <cfRule type="expression" dxfId="2185" priority="9">
      <formula>IF($D67="CONGÉ",1,0)</formula>
    </cfRule>
    <cfRule type="cellIs" dxfId="2184" priority="10" operator="lessThan">
      <formula>0.000694444444444444</formula>
    </cfRule>
  </conditionalFormatting>
  <conditionalFormatting sqref="F69 H69 J69 L69 N69 P69 R69 T69">
    <cfRule type="expression" dxfId="2183" priority="1">
      <formula>IF($D69="VAC",1,0)</formula>
    </cfRule>
    <cfRule type="expression" dxfId="2182" priority="2">
      <formula>IF($D69="MAL",1,0)</formula>
    </cfRule>
    <cfRule type="expression" dxfId="2181" priority="3">
      <formula>IF($D69="COURS",1,0)</formula>
    </cfRule>
    <cfRule type="expression" dxfId="2180" priority="4">
      <formula>IF($D69="CONGÉ",1,0)</formula>
    </cfRule>
    <cfRule type="cellIs" dxfId="2179" priority="5" operator="lessThan">
      <formula>0.000694444444444444</formula>
    </cfRule>
  </conditionalFormatting>
  <hyperlinks>
    <hyperlink ref="V1:V2" location="MENU!A1" display="RETOUR"/>
    <hyperlink ref="U1:U2" location="JUIN!A1" display="&lt;"/>
    <hyperlink ref="W1:W2" location="AOÛT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F0AB46C8-6C4C-4A52-8BC9-0562CC18E40A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106E368B-3A69-40B9-8D05-D2E1AF8F2382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BFE825FA-2597-42AB-AFA8-71A9B469FE82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C2E93DFC-3FDA-4DE4-BF69-E6D289C084B3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0D3048EA-5D82-4947-830F-A0F4A55EEFC0}">
            <xm:f>IF($V9&lt;PARAMÈTRES!$B$5,1,0)</xm:f>
            <x14:dxf>
              <font>
                <color rgb="FFFF0000"/>
              </font>
            </x14:dxf>
          </x14:cfRule>
          <x14:cfRule type="expression" priority="397" id="{07101C95-B31D-45FF-BC91-A101642F75AE}">
            <xm:f>IF($V9=PARAMÈTRES!$B$5,1,0)</xm:f>
            <x14:dxf>
              <font>
                <color rgb="FFFFC000"/>
              </font>
            </x14:dxf>
          </x14:cfRule>
          <x14:cfRule type="expression" priority="398" id="{F19AEB4B-C187-4F4D-85C6-3B1A5AB04582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63CA862B-2E2B-40DE-9979-A6737CCE0E9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2BC85E45-426C-4008-B0D7-12F1D53E5A4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2CEADD04-4CB7-4138-8C14-73CAF1A32A5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273EA429-C8BE-419B-B5BA-9793B411AFB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FA10ED5F-1869-4B54-854A-0B048CEDBB8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02460500-12F9-4F57-B64C-380F944BD0B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4BC83078-C79C-45C6-80EF-C88B7F308A7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A7A11D40-4C3D-4FC4-88C6-EC7446810EC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90079DFA-51D8-4B07-B70D-2C46D9BD41C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E9F04D2C-B127-4751-BDB9-82337DD4828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AAF928AD-38F6-409F-9167-EAEE90E4829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23927975-9E64-46EA-9571-EF79A052218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2A6B8CF6-E21D-43BE-8B3A-328F356CCE4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D6119A73-B42E-41F7-A975-D10B7AD368B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C6BF1BAD-751D-4F3A-9415-E2A2DD83835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1E4464EE-D0E2-4B19-AD3A-16AEAE6753A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05D5783E-0E3C-4CE4-A563-08846330749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4AE6FDAC-9D2E-4664-B2B3-124D745D7FC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E5F8AE86-7B89-456C-9EC3-596FC618995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E8504530-74A1-443F-9280-0BC61529132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158719D3-062F-44BF-96BA-77FBDB12E47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225E0F31-62FA-4DFF-BCAA-D6364270D74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34B3299B-DB23-4DB2-9C12-10FC3606F61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59485CE0-995A-437F-938E-45371F19A01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1AD417FD-C843-4C62-8314-01CAA06F875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7D0BF445-494F-468D-AC64-60DEA8B2972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4ECF41A8-F410-4AC4-8AAA-6CCEDBD4BC7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C47FEBF5-638E-42CE-A3CE-3973DC8DFFC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05D7BAF6-8D30-4301-BC98-0E120E115C7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46C61783-8806-4F6C-8C79-585BD1D8434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E425D83C-4710-4D28-A2D1-0C600991ACB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9C41CB8F-BE14-4C6A-AC36-8A9CB1FF390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65C31DF1-5183-4499-B1AB-A91F9D9F3F4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AC4357DD-5D8F-4C69-A852-4EED33CC6C4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39B48AB6-887D-4171-A430-9E32A368A45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BA2A2B00-EEB3-49E7-9ACB-4403947469F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75535E48-BF76-4A76-8000-C136F6B7F4A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0058A285-F829-44B1-9E67-0ADC5CCE6E0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7E00D0B0-BEE7-4799-9C75-172F42CA7E1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016246B1-FC15-428F-B8E7-DCE24FB5FB8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19D88006-6D68-4488-9D63-67455B17BC1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2FC52D5A-C493-49E4-A443-9F1C5C51C5C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7A3AEC15-7DDD-490E-9F86-56350E5F67E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FF94F944-078B-40DF-A8B5-688F4327026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6303F88E-772D-44E8-9637-1BE3E489A9F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23357858-612C-4808-9648-478E06788BB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D2DC465E-060C-4084-BA6B-7A5D2E775DE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BACA78B7-47CB-4856-BCE5-7F4A323B4C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3C157628-1A23-42A2-AB1B-EF7F8618FF4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FFC4683B-F6DE-4152-B2C3-5E1506ED759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210675A9-0148-4433-9610-008516EFBEE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3ED4335B-DD52-451F-BCC9-A8E27C0597D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D4EBB014-52D8-4D6E-BF1C-A8619B62CE1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55AD9643-A9C7-4D78-A2A2-62C16C647BE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286EAC01-6BC6-46D2-8DF4-E50465386AB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A56E0893-AF69-4575-A6F5-BF99E5B9C99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14506514-9590-4345-9019-45DFF12B8CB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2A0D631E-E877-49DC-B3B7-F7C254D61F5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43C18EAF-56D5-433F-A922-E9410BBCDD7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AC84B452-6017-49C3-9957-7F0E6D297CA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6BAB407B-BD73-4C3A-92C2-6162CC66B4B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613BC0E5-E49A-49EC-A419-A46DED70981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4726E45C-C9D5-4961-8FCB-A76F5DF8C91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1F18CA16-BF49-4695-91DA-D7FF31FEE5F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C99135A8-E6BA-4FCB-AFC3-4382CE01EA7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11296A56-FF7D-45F1-B44F-C0DCC9075E1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F7B02053-1004-43AA-8984-6D84687639B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0417BFBD-331B-4B50-B677-7E2C4206A82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E0294142-792B-438F-8F24-963F03110DC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9B6B028F-0757-4350-A757-991377C1B7F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B2F8D28A-84EB-4524-83AC-9A81FDDF20E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A0733747-8D7D-414A-8924-465CA98F2F4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59324A22-976E-4F48-9BCD-519384E6892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DD75A218-1CF2-424E-A6DF-64DA3D96FAE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9F4ECC60-DAF1-4632-A379-7807D1EDF3A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62DF974A-D676-4E2A-B60E-65BE8A16754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63E21739-98E9-4249-BCDF-1DD5BEC17D2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2510690E-402A-44D2-B40C-6AB99C731ED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401CF87E-6CFA-4899-965A-05838647FC2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A205DB66-9A2E-4984-9BA6-9C111E299CC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248C1D67-C90E-4553-BF8A-5EF1FAA6693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CF54AFA9-5BAC-4152-B2E6-27AC8C53477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D51277FD-F488-4FE6-B1AF-8E10100673C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0CD54DA7-CECD-48B9-AEF7-688758FC80E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79020FB2-D77E-4DDF-9F32-0741D0529AE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ECD8B6DF-417E-4A3A-85A7-B38C8F2F066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6AE1CB4B-6B7C-4BC0-8C09-8B17E391C97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B0A04AAD-9137-4CB0-8DFF-AB81D252F1E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5A2B6305-0BF2-403B-98D0-5E494C1AE26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0979BBB5-0F29-4C92-97F2-FB930098381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CC87F552-6233-4382-9F7B-D3809E39918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85E5C9E3-FA1B-4A7D-8D87-5269BC2CBAD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7BD1F4EC-42E4-4960-8F80-82A9C48F2A7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F2D329A7-66AC-4CE9-87B6-3B9EE7C69F2E}">
            <xm:f>IF($V11&lt;PARAMÈTRES!$B$5,1,0)</xm:f>
            <x14:dxf>
              <font>
                <color rgb="FFFF0000"/>
              </font>
            </x14:dxf>
          </x14:cfRule>
          <x14:cfRule type="expression" priority="269" id="{F3EA73BC-8BED-446E-A7CF-0753861B1215}">
            <xm:f>IF($V11=PARAMÈTRES!$B$5,1,0)</xm:f>
            <x14:dxf>
              <font>
                <color rgb="FFFFC000"/>
              </font>
            </x14:dxf>
          </x14:cfRule>
          <x14:cfRule type="expression" priority="270" id="{4BE2781D-79F0-45D0-BC52-F6EBD82AE082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265ED700-63ED-40EC-BF58-D99AC15008B3}">
            <xm:f>IF($V13&lt;PARAMÈTRES!$B$5,1,0)</xm:f>
            <x14:dxf>
              <font>
                <color rgb="FFFF0000"/>
              </font>
            </x14:dxf>
          </x14:cfRule>
          <x14:cfRule type="expression" priority="265" id="{40851D50-A240-4ACA-8F34-235CB4A84AC5}">
            <xm:f>IF($V13=PARAMÈTRES!$B$5,1,0)</xm:f>
            <x14:dxf>
              <font>
                <color rgb="FFFFC000"/>
              </font>
            </x14:dxf>
          </x14:cfRule>
          <x14:cfRule type="expression" priority="266" id="{BFC44751-DF99-4B10-987B-94C35DA2D50E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A0E463F7-8A9C-4693-936E-95C507439FC1}">
            <xm:f>IF($V15&lt;PARAMÈTRES!$B$5,1,0)</xm:f>
            <x14:dxf>
              <font>
                <color rgb="FFFF0000"/>
              </font>
            </x14:dxf>
          </x14:cfRule>
          <x14:cfRule type="expression" priority="261" id="{27694DB7-8F0C-4C0E-897C-1A82302F6EE1}">
            <xm:f>IF($V15=PARAMÈTRES!$B$5,1,0)</xm:f>
            <x14:dxf>
              <font>
                <color rgb="FFFFC000"/>
              </font>
            </x14:dxf>
          </x14:cfRule>
          <x14:cfRule type="expression" priority="262" id="{BD7BAED3-EC24-4C71-BD53-D223EA8689A0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1140D8E7-1C5E-4A87-921F-4B309F3304D0}">
            <xm:f>IF($V17&lt;PARAMÈTRES!$B$5,1,0)</xm:f>
            <x14:dxf>
              <font>
                <color rgb="FFFF0000"/>
              </font>
            </x14:dxf>
          </x14:cfRule>
          <x14:cfRule type="expression" priority="257" id="{789E52FD-A2DC-437D-8CB4-153468057966}">
            <xm:f>IF($V17=PARAMÈTRES!$B$5,1,0)</xm:f>
            <x14:dxf>
              <font>
                <color rgb="FFFFC000"/>
              </font>
            </x14:dxf>
          </x14:cfRule>
          <x14:cfRule type="expression" priority="258" id="{AE27B8E0-1B95-4CC8-BF6E-6DB88D732812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884F02DA-A7DB-40BB-8E22-DD8FAF4CE686}">
            <xm:f>IF($V19&lt;PARAMÈTRES!$B$5,1,0)</xm:f>
            <x14:dxf>
              <font>
                <color rgb="FFFF0000"/>
              </font>
            </x14:dxf>
          </x14:cfRule>
          <x14:cfRule type="expression" priority="253" id="{8922F9E3-4388-4CED-BD58-09796ACA7F3C}">
            <xm:f>IF($V19=PARAMÈTRES!$B$5,1,0)</xm:f>
            <x14:dxf>
              <font>
                <color rgb="FFFFC000"/>
              </font>
            </x14:dxf>
          </x14:cfRule>
          <x14:cfRule type="expression" priority="254" id="{C91C8984-7703-4FC9-B281-5487DCDC7C10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98261823-E01F-44D1-AACA-476F7913CB38}">
            <xm:f>IF($V21&lt;PARAMÈTRES!$B$5,1,0)</xm:f>
            <x14:dxf>
              <font>
                <color rgb="FFFF0000"/>
              </font>
            </x14:dxf>
          </x14:cfRule>
          <x14:cfRule type="expression" priority="249" id="{9ABD37E0-DB83-4FCD-AC78-ECCB8C0B5D35}">
            <xm:f>IF($V21=PARAMÈTRES!$B$5,1,0)</xm:f>
            <x14:dxf>
              <font>
                <color rgb="FFFFC000"/>
              </font>
            </x14:dxf>
          </x14:cfRule>
          <x14:cfRule type="expression" priority="250" id="{7FB059E1-DA31-4F3B-A14E-76008B5B3FA5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DF2340EF-37FF-4EA5-940B-C361FCD1B36E}">
            <xm:f>IF($V23&lt;PARAMÈTRES!$B$5,1,0)</xm:f>
            <x14:dxf>
              <font>
                <color rgb="FFFF0000"/>
              </font>
            </x14:dxf>
          </x14:cfRule>
          <x14:cfRule type="expression" priority="245" id="{D98C2990-F6A9-4FD9-ADD9-C37CC2EC1F35}">
            <xm:f>IF($V23=PARAMÈTRES!$B$5,1,0)</xm:f>
            <x14:dxf>
              <font>
                <color rgb="FFFFC000"/>
              </font>
            </x14:dxf>
          </x14:cfRule>
          <x14:cfRule type="expression" priority="246" id="{E5636748-B454-48DE-8030-DFC85FB986D4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B23C652D-879F-4088-B894-E09DA0EEC8D8}">
            <xm:f>IF($V25&lt;PARAMÈTRES!$B$5,1,0)</xm:f>
            <x14:dxf>
              <font>
                <color rgb="FFFF0000"/>
              </font>
            </x14:dxf>
          </x14:cfRule>
          <x14:cfRule type="expression" priority="241" id="{070D7533-08AD-4B54-8F13-EF4B10FE5942}">
            <xm:f>IF($V25=PARAMÈTRES!$B$5,1,0)</xm:f>
            <x14:dxf>
              <font>
                <color rgb="FFFFC000"/>
              </font>
            </x14:dxf>
          </x14:cfRule>
          <x14:cfRule type="expression" priority="242" id="{EF6D3870-E10B-4BBF-897B-6088494D64A8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0F563AC5-D636-44C0-8EEE-D11435D92CB7}">
            <xm:f>IF($V27&lt;PARAMÈTRES!$B$5,1,0)</xm:f>
            <x14:dxf>
              <font>
                <color rgb="FFFF0000"/>
              </font>
            </x14:dxf>
          </x14:cfRule>
          <x14:cfRule type="expression" priority="237" id="{72E39FF5-CCAE-440A-92E5-8DE5F5386C24}">
            <xm:f>IF($V27=PARAMÈTRES!$B$5,1,0)</xm:f>
            <x14:dxf>
              <font>
                <color rgb="FFFFC000"/>
              </font>
            </x14:dxf>
          </x14:cfRule>
          <x14:cfRule type="expression" priority="238" id="{3FD80660-A28D-421C-8D65-E98D6B9ECE6E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C478EB94-E32B-4210-A3C2-708B59BD24B1}">
            <xm:f>IF($V29&lt;PARAMÈTRES!$B$5,1,0)</xm:f>
            <x14:dxf>
              <font>
                <color rgb="FFFF0000"/>
              </font>
            </x14:dxf>
          </x14:cfRule>
          <x14:cfRule type="expression" priority="233" id="{33058931-560B-4B11-98DD-76F7BA900560}">
            <xm:f>IF($V29=PARAMÈTRES!$B$5,1,0)</xm:f>
            <x14:dxf>
              <font>
                <color rgb="FFFFC000"/>
              </font>
            </x14:dxf>
          </x14:cfRule>
          <x14:cfRule type="expression" priority="234" id="{751C4831-D50D-41D4-8A86-C72D6CFFB7AE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687D9E62-52B9-474A-A69F-43E51518C174}">
            <xm:f>IF($V31&lt;PARAMÈTRES!$B$5,1,0)</xm:f>
            <x14:dxf>
              <font>
                <color rgb="FFFF0000"/>
              </font>
            </x14:dxf>
          </x14:cfRule>
          <x14:cfRule type="expression" priority="229" id="{EBFD3D41-94A1-402D-AB44-13D5D2F1C633}">
            <xm:f>IF($V31=PARAMÈTRES!$B$5,1,0)</xm:f>
            <x14:dxf>
              <font>
                <color rgb="FFFFC000"/>
              </font>
            </x14:dxf>
          </x14:cfRule>
          <x14:cfRule type="expression" priority="230" id="{EF49D7B8-6194-4DC3-BD57-4BE406611E36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482C95A1-0568-49E2-B8F6-00B043F283FB}">
            <xm:f>IF($V33&lt;PARAMÈTRES!$B$5,1,0)</xm:f>
            <x14:dxf>
              <font>
                <color rgb="FFFF0000"/>
              </font>
            </x14:dxf>
          </x14:cfRule>
          <x14:cfRule type="expression" priority="225" id="{596B30C9-E041-4001-AB41-2AF9F83A0EFD}">
            <xm:f>IF($V33=PARAMÈTRES!$B$5,1,0)</xm:f>
            <x14:dxf>
              <font>
                <color rgb="FFFFC000"/>
              </font>
            </x14:dxf>
          </x14:cfRule>
          <x14:cfRule type="expression" priority="226" id="{68D4EEBA-6420-414B-99FD-C81945DFC175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D672D539-2685-41CB-8D2D-A3247F481D37}">
            <xm:f>IF($V35&lt;PARAMÈTRES!$B$5,1,0)</xm:f>
            <x14:dxf>
              <font>
                <color rgb="FFFF0000"/>
              </font>
            </x14:dxf>
          </x14:cfRule>
          <x14:cfRule type="expression" priority="221" id="{6A9A32AF-13DF-4101-948B-9AB201AA7533}">
            <xm:f>IF($V35=PARAMÈTRES!$B$5,1,0)</xm:f>
            <x14:dxf>
              <font>
                <color rgb="FFFFC000"/>
              </font>
            </x14:dxf>
          </x14:cfRule>
          <x14:cfRule type="expression" priority="222" id="{63A97E00-1393-4263-BB59-38079F59E29F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926A5E23-DE25-4EA3-AFB3-ABE25959F964}">
            <xm:f>IF($V37&lt;PARAMÈTRES!$B$5,1,0)</xm:f>
            <x14:dxf>
              <font>
                <color rgb="FFFF0000"/>
              </font>
            </x14:dxf>
          </x14:cfRule>
          <x14:cfRule type="expression" priority="217" id="{956A01D2-F216-4151-9C31-9878940082E3}">
            <xm:f>IF($V37=PARAMÈTRES!$B$5,1,0)</xm:f>
            <x14:dxf>
              <font>
                <color rgb="FFFFC000"/>
              </font>
            </x14:dxf>
          </x14:cfRule>
          <x14:cfRule type="expression" priority="218" id="{82F01BF7-45A1-41CC-9332-435A7895DAC0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C04C05F2-2BBF-4C1B-A3D4-86241B9CF5D4}">
            <xm:f>IF($V39&lt;PARAMÈTRES!$B$5,1,0)</xm:f>
            <x14:dxf>
              <font>
                <color rgb="FFFF0000"/>
              </font>
            </x14:dxf>
          </x14:cfRule>
          <x14:cfRule type="expression" priority="213" id="{AAEE9A90-C8BC-4C44-ACE0-FF70F637893C}">
            <xm:f>IF($V39=PARAMÈTRES!$B$5,1,0)</xm:f>
            <x14:dxf>
              <font>
                <color rgb="FFFFC000"/>
              </font>
            </x14:dxf>
          </x14:cfRule>
          <x14:cfRule type="expression" priority="214" id="{5E5C2BB1-9519-4A22-B982-93AA1CDE42F7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CB80EE1A-B117-46FA-96AF-3A3780D817BD}">
            <xm:f>IF($V41&lt;PARAMÈTRES!$B$5,1,0)</xm:f>
            <x14:dxf>
              <font>
                <color rgb="FFFF0000"/>
              </font>
            </x14:dxf>
          </x14:cfRule>
          <x14:cfRule type="expression" priority="209" id="{D7536556-64A2-4214-8EE7-8657A02780E1}">
            <xm:f>IF($V41=PARAMÈTRES!$B$5,1,0)</xm:f>
            <x14:dxf>
              <font>
                <color rgb="FFFFC000"/>
              </font>
            </x14:dxf>
          </x14:cfRule>
          <x14:cfRule type="expression" priority="210" id="{D4EA0B6A-9A0E-4D17-A7B1-72F07DE3684A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39289BA7-D81C-4FC5-B8D3-C8CD1DBBAF90}">
            <xm:f>IF($V43&lt;PARAMÈTRES!$B$5,1,0)</xm:f>
            <x14:dxf>
              <font>
                <color rgb="FFFF0000"/>
              </font>
            </x14:dxf>
          </x14:cfRule>
          <x14:cfRule type="expression" priority="205" id="{6CB276F2-9D42-4C24-849B-657F3DA3E03D}">
            <xm:f>IF($V43=PARAMÈTRES!$B$5,1,0)</xm:f>
            <x14:dxf>
              <font>
                <color rgb="FFFFC000"/>
              </font>
            </x14:dxf>
          </x14:cfRule>
          <x14:cfRule type="expression" priority="206" id="{7C573731-44B4-4212-BB97-81B21A929335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96214071-9F34-4F39-B0B3-21AF267BAFB3}">
            <xm:f>IF($V45&lt;PARAMÈTRES!$B$5,1,0)</xm:f>
            <x14:dxf>
              <font>
                <color rgb="FFFF0000"/>
              </font>
            </x14:dxf>
          </x14:cfRule>
          <x14:cfRule type="expression" priority="201" id="{B07B07F1-7658-49B2-966D-CE4B5AE2089A}">
            <xm:f>IF($V45=PARAMÈTRES!$B$5,1,0)</xm:f>
            <x14:dxf>
              <font>
                <color rgb="FFFFC000"/>
              </font>
            </x14:dxf>
          </x14:cfRule>
          <x14:cfRule type="expression" priority="202" id="{1B8B8069-E106-419E-983A-8FD08D7AD45A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BA202DF4-29CF-4AA1-8D0F-02E354E514FC}">
            <xm:f>IF($V47&lt;PARAMÈTRES!$B$5,1,0)</xm:f>
            <x14:dxf>
              <font>
                <color rgb="FFFF0000"/>
              </font>
            </x14:dxf>
          </x14:cfRule>
          <x14:cfRule type="expression" priority="197" id="{C67B92FF-39F6-4683-951D-178BE2734912}">
            <xm:f>IF($V47=PARAMÈTRES!$B$5,1,0)</xm:f>
            <x14:dxf>
              <font>
                <color rgb="FFFFC000"/>
              </font>
            </x14:dxf>
          </x14:cfRule>
          <x14:cfRule type="expression" priority="198" id="{14AA287A-0EDC-4BBE-893B-F2ABBFF1A558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3F882F4D-17DC-42CF-8546-2B5BB2B320E5}">
            <xm:f>IF($V49&lt;PARAMÈTRES!$B$5,1,0)</xm:f>
            <x14:dxf>
              <font>
                <color rgb="FFFF0000"/>
              </font>
            </x14:dxf>
          </x14:cfRule>
          <x14:cfRule type="expression" priority="193" id="{538B7371-5EC3-480E-8A18-9ECA7D6F8EDE}">
            <xm:f>IF($V49=PARAMÈTRES!$B$5,1,0)</xm:f>
            <x14:dxf>
              <font>
                <color rgb="FFFFC000"/>
              </font>
            </x14:dxf>
          </x14:cfRule>
          <x14:cfRule type="expression" priority="194" id="{D2347B7C-AFD0-4BFA-A79D-42E12548229E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2C1BD1FB-1109-4AD9-AE9E-C157148CB0BB}">
            <xm:f>IF($V51&lt;PARAMÈTRES!$B$5,1,0)</xm:f>
            <x14:dxf>
              <font>
                <color rgb="FFFF0000"/>
              </font>
            </x14:dxf>
          </x14:cfRule>
          <x14:cfRule type="expression" priority="189" id="{BC53287D-39AC-4ECD-AD2D-E5B2ECC78398}">
            <xm:f>IF($V51=PARAMÈTRES!$B$5,1,0)</xm:f>
            <x14:dxf>
              <font>
                <color rgb="FFFFC000"/>
              </font>
            </x14:dxf>
          </x14:cfRule>
          <x14:cfRule type="expression" priority="190" id="{32AB4022-2391-49A0-90DD-6AC4B3D685C6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921029E6-6C68-4238-BCFA-606B7FF95C7D}">
            <xm:f>IF($V53&lt;PARAMÈTRES!$B$5,1,0)</xm:f>
            <x14:dxf>
              <font>
                <color rgb="FFFF0000"/>
              </font>
            </x14:dxf>
          </x14:cfRule>
          <x14:cfRule type="expression" priority="185" id="{0A367BF4-4D30-48D7-9240-8F1CBBFBE622}">
            <xm:f>IF($V53=PARAMÈTRES!$B$5,1,0)</xm:f>
            <x14:dxf>
              <font>
                <color rgb="FFFFC000"/>
              </font>
            </x14:dxf>
          </x14:cfRule>
          <x14:cfRule type="expression" priority="186" id="{6EAE8DE9-8788-4797-AB29-66D112A7F21C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9FFEAF8C-50CC-4A59-9083-1BE6D6334565}">
            <xm:f>IF($V55&lt;PARAMÈTRES!$B$5,1,0)</xm:f>
            <x14:dxf>
              <font>
                <color rgb="FFFF0000"/>
              </font>
            </x14:dxf>
          </x14:cfRule>
          <x14:cfRule type="expression" priority="181" id="{F2F93D0F-D1D5-473C-8E82-C54C7BE109EF}">
            <xm:f>IF($V55=PARAMÈTRES!$B$5,1,0)</xm:f>
            <x14:dxf>
              <font>
                <color rgb="FFFFC000"/>
              </font>
            </x14:dxf>
          </x14:cfRule>
          <x14:cfRule type="expression" priority="182" id="{8E74EF31-11B6-4D21-824D-DB1E1FBB29F9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B000CE51-AAD0-4631-A8F3-14B85D14719F}">
            <xm:f>IF($V57&lt;PARAMÈTRES!$B$5,1,0)</xm:f>
            <x14:dxf>
              <font>
                <color rgb="FFFF0000"/>
              </font>
            </x14:dxf>
          </x14:cfRule>
          <x14:cfRule type="expression" priority="177" id="{73382949-03E8-4535-9DFC-D7073D2EB020}">
            <xm:f>IF($V57=PARAMÈTRES!$B$5,1,0)</xm:f>
            <x14:dxf>
              <font>
                <color rgb="FFFFC000"/>
              </font>
            </x14:dxf>
          </x14:cfRule>
          <x14:cfRule type="expression" priority="178" id="{49AACBF5-1A70-493C-BDD4-E288E3363F7A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BF187E9C-6666-4723-A637-661B7661C855}">
            <xm:f>IF($V59&lt;PARAMÈTRES!$B$5,1,0)</xm:f>
            <x14:dxf>
              <font>
                <color rgb="FFFF0000"/>
              </font>
            </x14:dxf>
          </x14:cfRule>
          <x14:cfRule type="expression" priority="173" id="{2ED55AC9-E020-4D20-A723-A76B0438DC75}">
            <xm:f>IF($V59=PARAMÈTRES!$B$5,1,0)</xm:f>
            <x14:dxf>
              <font>
                <color rgb="FFFFC000"/>
              </font>
            </x14:dxf>
          </x14:cfRule>
          <x14:cfRule type="expression" priority="174" id="{F71C4E95-86FA-4F53-8AB3-0C0A4768E0EF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5378FF8F-7F8A-427D-9032-A97CFAD38A2B}">
            <xm:f>IF($V61&lt;PARAMÈTRES!$B$5,1,0)</xm:f>
            <x14:dxf>
              <font>
                <color rgb="FFFF0000"/>
              </font>
            </x14:dxf>
          </x14:cfRule>
          <x14:cfRule type="expression" priority="169" id="{ACEEF443-EDA3-479B-94D0-D53D297AB6FD}">
            <xm:f>IF($V61=PARAMÈTRES!$B$5,1,0)</xm:f>
            <x14:dxf>
              <font>
                <color rgb="FFFFC000"/>
              </font>
            </x14:dxf>
          </x14:cfRule>
          <x14:cfRule type="expression" priority="170" id="{236FFC47-2BF5-4B6A-BA22-D9603B76C4B8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67CA36A2-8E0F-4C82-8B46-030C0393BB1A}">
            <xm:f>IF($V63&lt;PARAMÈTRES!$B$5,1,0)</xm:f>
            <x14:dxf>
              <font>
                <color rgb="FFFF0000"/>
              </font>
            </x14:dxf>
          </x14:cfRule>
          <x14:cfRule type="expression" priority="165" id="{B2FC03B3-97B0-4788-87AA-8924C1178066}">
            <xm:f>IF($V63=PARAMÈTRES!$B$5,1,0)</xm:f>
            <x14:dxf>
              <font>
                <color rgb="FFFFC000"/>
              </font>
            </x14:dxf>
          </x14:cfRule>
          <x14:cfRule type="expression" priority="166" id="{7442DF01-CDDA-4D83-9644-BB77C36AC5DC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EA2B3211-BC4F-4FC3-97B7-799BC2FAAF62}">
            <xm:f>IF($V65&lt;PARAMÈTRES!$B$5,1,0)</xm:f>
            <x14:dxf>
              <font>
                <color rgb="FFFF0000"/>
              </font>
            </x14:dxf>
          </x14:cfRule>
          <x14:cfRule type="expression" priority="161" id="{AEB2928A-70FA-49EE-B257-E9C77C2B9A78}">
            <xm:f>IF($V65=PARAMÈTRES!$B$5,1,0)</xm:f>
            <x14:dxf>
              <font>
                <color rgb="FFFFC000"/>
              </font>
            </x14:dxf>
          </x14:cfRule>
          <x14:cfRule type="expression" priority="162" id="{EBF58B3B-D9FE-473E-8839-178B3EDB2899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F1440900-6CBE-402B-B4A5-8A3069A01966}">
            <xm:f>IF($V67&lt;PARAMÈTRES!$B$5,1,0)</xm:f>
            <x14:dxf>
              <font>
                <color rgb="FFFF0000"/>
              </font>
            </x14:dxf>
          </x14:cfRule>
          <x14:cfRule type="expression" priority="157" id="{80C1D7D8-0F0C-4A45-8F65-E485C5D4CF40}">
            <xm:f>IF($V67=PARAMÈTRES!$B$5,1,0)</xm:f>
            <x14:dxf>
              <font>
                <color rgb="FFFFC000"/>
              </font>
            </x14:dxf>
          </x14:cfRule>
          <x14:cfRule type="expression" priority="158" id="{997D787B-8E00-4EF0-8E86-A66C14BAA748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D49D6CB9-8215-428C-A94D-8F2F01B1CB8A}">
            <xm:f>IF($V69&lt;PARAMÈTRES!$B$5,1,0)</xm:f>
            <x14:dxf>
              <font>
                <color rgb="FFFF0000"/>
              </font>
            </x14:dxf>
          </x14:cfRule>
          <x14:cfRule type="expression" priority="153" id="{B236FBD5-062D-4A92-8E91-C958C8C5C660}">
            <xm:f>IF($V69=PARAMÈTRES!$B$5,1,0)</xm:f>
            <x14:dxf>
              <font>
                <color rgb="FFFFC000"/>
              </font>
            </x14:dxf>
          </x14:cfRule>
          <x14:cfRule type="expression" priority="154" id="{7C0F32D6-3519-4BDC-8564-E127F3F6B253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8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AOÛT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AOÛT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44044</v>
      </c>
      <c r="B9" s="9">
        <f>DATE($B$2,$B$1,1)</f>
        <v>44044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44045</v>
      </c>
      <c r="B11" s="9">
        <f>IF(A9="","",IF(MONTH(A9+1)=MONTH(A9),A9+1,""))</f>
        <v>44045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44046</v>
      </c>
      <c r="B13" s="9">
        <f>IF(A11="","",IF(MONTH(A11+1)=MONTH(A11),A11+1,""))</f>
        <v>44046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44047</v>
      </c>
      <c r="B15" s="9">
        <f>IF(A13="","",IF(MONTH(A13+1)=MONTH(A13),A13+1,""))</f>
        <v>44047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44048</v>
      </c>
      <c r="B17" s="9">
        <f t="shared" ref="B17" si="1">IF(A15="","",IF(MONTH(A15+1)=MONTH(A15),A15+1,""))</f>
        <v>44048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44049</v>
      </c>
      <c r="B19" s="9">
        <f>IF(A17="","",IF(MONTH(A17+1)=MONTH(A17),A17+1,""))</f>
        <v>44049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44050</v>
      </c>
      <c r="B21" s="9">
        <f>IF(A19="","",IF(MONTH(A19+1)=MONTH(A19),A19+1,""))</f>
        <v>44050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44051</v>
      </c>
      <c r="B23" s="9">
        <f>IF(A21="","",IF(MONTH(A21+1)=MONTH(A21),A21+1,""))</f>
        <v>44051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44052</v>
      </c>
      <c r="B25" s="9">
        <f>IF(A23="","",IF(MONTH(A23+1)=MONTH(A23),A23+1,""))</f>
        <v>44052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44053</v>
      </c>
      <c r="B27" s="9">
        <f>IF(A25="","",IF(MONTH(A25+1)=MONTH(A25),A25+1,""))</f>
        <v>44053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44054</v>
      </c>
      <c r="B29" s="9">
        <f>IF(A27="","",IF(MONTH(A27+1)=MONTH(A27),A27+1,""))</f>
        <v>44054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44055</v>
      </c>
      <c r="B31" s="9">
        <f>IF(A29="","",IF(MONTH(A29+1)=MONTH(A29),A29+1,""))</f>
        <v>44055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44056</v>
      </c>
      <c r="B33" s="9">
        <f>IF(A31="","",IF(MONTH(A31+1)=MONTH(A31),A31+1,""))</f>
        <v>44056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44057</v>
      </c>
      <c r="B35" s="9">
        <f>IF(A33="","",IF(MONTH(A33+1)=MONTH(A33),A33+1,""))</f>
        <v>44057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44058</v>
      </c>
      <c r="B37" s="9">
        <f>IF(A35="","",IF(MONTH(A35+1)=MONTH(A35),A35+1,""))</f>
        <v>44058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44059</v>
      </c>
      <c r="B39" s="9">
        <f>IF(A37="","",IF(MONTH(A37+1)=MONTH(A37),A37+1,""))</f>
        <v>44059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44060</v>
      </c>
      <c r="B41" s="9">
        <f>IF(A39="","",IF(MONTH(A39+1)=MONTH(A39),A39+1,""))</f>
        <v>44060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44061</v>
      </c>
      <c r="B43" s="9">
        <f>IF(A41="","",IF(MONTH(A41+1)=MONTH(A41),A41+1,""))</f>
        <v>44061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44062</v>
      </c>
      <c r="B45" s="9">
        <f>IF(A43="","",IF(MONTH(A43+1)=MONTH(A43),A43+1,""))</f>
        <v>44062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44063</v>
      </c>
      <c r="B47" s="9">
        <f>IF(A45="","",IF(MONTH(A45+1)=MONTH(A45),A45+1,""))</f>
        <v>44063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44064</v>
      </c>
      <c r="B49" s="9">
        <f>IF(A47="","",IF(MONTH(A47+1)=MONTH(A47),A47+1,""))</f>
        <v>44064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44065</v>
      </c>
      <c r="B51" s="9">
        <f>IF(A49="","",IF(MONTH(A49+1)=MONTH(A49),A49+1,""))</f>
        <v>44065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44066</v>
      </c>
      <c r="B53" s="9">
        <f>IF(A51="","",IF(MONTH(A51+1)=MONTH(A51),A51+1,""))</f>
        <v>44066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44067</v>
      </c>
      <c r="B55" s="9">
        <f>IF(A53="","",IF(MONTH(A53+1)=MONTH(A53),A53+1,""))</f>
        <v>44067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44068</v>
      </c>
      <c r="B57" s="9">
        <f>IF(A55="","",IF(MONTH(A55+1)=MONTH(A55),A55+1,""))</f>
        <v>44068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44069</v>
      </c>
      <c r="B59" s="9">
        <f>IF(A57="","",IF(MONTH(A57+1)=MONTH(A57),A57+1,""))</f>
        <v>44069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44070</v>
      </c>
      <c r="B61" s="9">
        <f>IF(A59="","",IF(MONTH(A59+1)=MONTH(A59),A59+1,""))</f>
        <v>44070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44071</v>
      </c>
      <c r="B63" s="9">
        <f>IF(A61="","",IF(MONTH(A61+1)=MONTH(A61),A61+1,""))</f>
        <v>44071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44072</v>
      </c>
      <c r="B65" s="9">
        <f>IF(A63="","",IF(MONTH(A63+1)=MONTH(A63),A63+1,""))</f>
        <v>44072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44073</v>
      </c>
      <c r="B67" s="9">
        <f>IF(A65="","",IF(MONTH(A65+1)=MONTH(A65),A65+1,""))</f>
        <v>44073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44074</v>
      </c>
      <c r="B69" s="9">
        <f>IF(A67="","",IF(MONTH(A67+1)=MONTH(A67),A67+1,""))</f>
        <v>44074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y8cFKSzjxMu2e8pnQtkad8E+q8fL6m9Sd1Tugq6ze4Kxy3WuIHCz4ZY1wP+DvP84hRr7kMZJao0c4s3P8eEP/w==" saltValue="S7U5vzfiJ7znGtj96ukIQg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1988" priority="403" operator="lessThan">
      <formula>0.000694444444444444</formula>
    </cfRule>
  </conditionalFormatting>
  <conditionalFormatting sqref="X9">
    <cfRule type="expression" dxfId="1987" priority="395">
      <formula>IF($V9="",1,0)</formula>
    </cfRule>
  </conditionalFormatting>
  <conditionalFormatting sqref="V9">
    <cfRule type="expression" dxfId="1986" priority="391">
      <formula>IF($V9="",1,0)</formula>
    </cfRule>
  </conditionalFormatting>
  <conditionalFormatting sqref="V11">
    <cfRule type="expression" dxfId="1985" priority="387">
      <formula>IF($V11="",1,0)</formula>
    </cfRule>
  </conditionalFormatting>
  <conditionalFormatting sqref="V13">
    <cfRule type="expression" dxfId="1984" priority="383">
      <formula>IF($V13="",1,0)</formula>
    </cfRule>
  </conditionalFormatting>
  <conditionalFormatting sqref="V15">
    <cfRule type="expression" dxfId="1983" priority="379">
      <formula>IF($V15="",1,0)</formula>
    </cfRule>
  </conditionalFormatting>
  <conditionalFormatting sqref="V17">
    <cfRule type="expression" dxfId="1982" priority="375">
      <formula>IF($V17="",1,0)</formula>
    </cfRule>
  </conditionalFormatting>
  <conditionalFormatting sqref="V19">
    <cfRule type="expression" dxfId="1981" priority="371">
      <formula>IF($V19="",1,0)</formula>
    </cfRule>
  </conditionalFormatting>
  <conditionalFormatting sqref="V21">
    <cfRule type="expression" dxfId="1980" priority="367">
      <formula>IF($V21="",1,0)</formula>
    </cfRule>
  </conditionalFormatting>
  <conditionalFormatting sqref="V23">
    <cfRule type="expression" dxfId="1979" priority="363">
      <formula>IF($V23="",1,0)</formula>
    </cfRule>
  </conditionalFormatting>
  <conditionalFormatting sqref="V25">
    <cfRule type="expression" dxfId="1978" priority="359">
      <formula>IF($V25="",1,0)</formula>
    </cfRule>
  </conditionalFormatting>
  <conditionalFormatting sqref="V27">
    <cfRule type="expression" dxfId="1977" priority="355">
      <formula>IF($V27="",1,0)</formula>
    </cfRule>
  </conditionalFormatting>
  <conditionalFormatting sqref="V29">
    <cfRule type="expression" dxfId="1976" priority="351">
      <formula>IF($V29="",1,0)</formula>
    </cfRule>
  </conditionalFormatting>
  <conditionalFormatting sqref="V31">
    <cfRule type="expression" dxfId="1975" priority="347">
      <formula>IF($V31="",1,0)</formula>
    </cfRule>
  </conditionalFormatting>
  <conditionalFormatting sqref="V33">
    <cfRule type="expression" dxfId="1974" priority="343">
      <formula>IF($V33="",1,0)</formula>
    </cfRule>
  </conditionalFormatting>
  <conditionalFormatting sqref="V35">
    <cfRule type="expression" dxfId="1973" priority="339">
      <formula>IF($V35="",1,0)</formula>
    </cfRule>
  </conditionalFormatting>
  <conditionalFormatting sqref="V37">
    <cfRule type="expression" dxfId="1972" priority="335">
      <formula>IF($V37="",1,0)</formula>
    </cfRule>
  </conditionalFormatting>
  <conditionalFormatting sqref="V39">
    <cfRule type="expression" dxfId="1971" priority="331">
      <formula>IF($V39="",1,0)</formula>
    </cfRule>
  </conditionalFormatting>
  <conditionalFormatting sqref="V41">
    <cfRule type="expression" dxfId="1970" priority="327">
      <formula>IF($V41="",1,0)</formula>
    </cfRule>
  </conditionalFormatting>
  <conditionalFormatting sqref="V43">
    <cfRule type="expression" dxfId="1969" priority="323">
      <formula>IF($V43="",1,0)</formula>
    </cfRule>
  </conditionalFormatting>
  <conditionalFormatting sqref="V45">
    <cfRule type="expression" dxfId="1968" priority="319">
      <formula>IF($V45="",1,0)</formula>
    </cfRule>
  </conditionalFormatting>
  <conditionalFormatting sqref="V47">
    <cfRule type="expression" dxfId="1967" priority="315">
      <formula>IF($V47="",1,0)</formula>
    </cfRule>
  </conditionalFormatting>
  <conditionalFormatting sqref="V49">
    <cfRule type="expression" dxfId="1966" priority="311">
      <formula>IF($V49="",1,0)</formula>
    </cfRule>
  </conditionalFormatting>
  <conditionalFormatting sqref="V51">
    <cfRule type="expression" dxfId="1965" priority="307">
      <formula>IF($V51="",1,0)</formula>
    </cfRule>
  </conditionalFormatting>
  <conditionalFormatting sqref="V53">
    <cfRule type="expression" dxfId="1964" priority="303">
      <formula>IF($V53="",1,0)</formula>
    </cfRule>
  </conditionalFormatting>
  <conditionalFormatting sqref="V55">
    <cfRule type="expression" dxfId="1963" priority="299">
      <formula>IF($V55="",1,0)</formula>
    </cfRule>
  </conditionalFormatting>
  <conditionalFormatting sqref="V57">
    <cfRule type="expression" dxfId="1962" priority="295">
      <formula>IF($V57="",1,0)</formula>
    </cfRule>
  </conditionalFormatting>
  <conditionalFormatting sqref="V59">
    <cfRule type="expression" dxfId="1961" priority="291">
      <formula>IF($V59="",1,0)</formula>
    </cfRule>
  </conditionalFormatting>
  <conditionalFormatting sqref="V61">
    <cfRule type="expression" dxfId="1960" priority="287">
      <formula>IF($V61="",1,0)</formula>
    </cfRule>
  </conditionalFormatting>
  <conditionalFormatting sqref="V63">
    <cfRule type="expression" dxfId="1959" priority="283">
      <formula>IF($V63="",1,0)</formula>
    </cfRule>
  </conditionalFormatting>
  <conditionalFormatting sqref="V65">
    <cfRule type="expression" dxfId="1958" priority="279">
      <formula>IF($V65="",1,0)</formula>
    </cfRule>
  </conditionalFormatting>
  <conditionalFormatting sqref="V67">
    <cfRule type="expression" dxfId="1957" priority="275">
      <formula>IF($V67="",1,0)</formula>
    </cfRule>
  </conditionalFormatting>
  <conditionalFormatting sqref="V69">
    <cfRule type="expression" dxfId="1956" priority="271">
      <formula>IF($V69="",1,0)</formula>
    </cfRule>
  </conditionalFormatting>
  <conditionalFormatting sqref="X11">
    <cfRule type="expression" dxfId="1955" priority="267">
      <formula>IF($V11="",1,0)</formula>
    </cfRule>
  </conditionalFormatting>
  <conditionalFormatting sqref="X13">
    <cfRule type="expression" dxfId="1954" priority="263">
      <formula>IF($V13="",1,0)</formula>
    </cfRule>
  </conditionalFormatting>
  <conditionalFormatting sqref="X15">
    <cfRule type="expression" dxfId="1953" priority="259">
      <formula>IF($V15="",1,0)</formula>
    </cfRule>
  </conditionalFormatting>
  <conditionalFormatting sqref="X17">
    <cfRule type="expression" dxfId="1952" priority="255">
      <formula>IF($V17="",1,0)</formula>
    </cfRule>
  </conditionalFormatting>
  <conditionalFormatting sqref="X19">
    <cfRule type="expression" dxfId="1951" priority="251">
      <formula>IF($V19="",1,0)</formula>
    </cfRule>
  </conditionalFormatting>
  <conditionalFormatting sqref="X21">
    <cfRule type="expression" dxfId="1950" priority="247">
      <formula>IF($V21="",1,0)</formula>
    </cfRule>
  </conditionalFormatting>
  <conditionalFormatting sqref="X23">
    <cfRule type="expression" dxfId="1949" priority="243">
      <formula>IF($V23="",1,0)</formula>
    </cfRule>
  </conditionalFormatting>
  <conditionalFormatting sqref="X25">
    <cfRule type="expression" dxfId="1948" priority="239">
      <formula>IF($V25="",1,0)</formula>
    </cfRule>
  </conditionalFormatting>
  <conditionalFormatting sqref="X27">
    <cfRule type="expression" dxfId="1947" priority="235">
      <formula>IF($V27="",1,0)</formula>
    </cfRule>
  </conditionalFormatting>
  <conditionalFormatting sqref="X29">
    <cfRule type="expression" dxfId="1946" priority="231">
      <formula>IF($V29="",1,0)</formula>
    </cfRule>
  </conditionalFormatting>
  <conditionalFormatting sqref="X31">
    <cfRule type="expression" dxfId="1945" priority="227">
      <formula>IF($V31="",1,0)</formula>
    </cfRule>
  </conditionalFormatting>
  <conditionalFormatting sqref="X33">
    <cfRule type="expression" dxfId="1944" priority="223">
      <formula>IF($V33="",1,0)</formula>
    </cfRule>
  </conditionalFormatting>
  <conditionalFormatting sqref="X35">
    <cfRule type="expression" dxfId="1943" priority="219">
      <formula>IF($V35="",1,0)</formula>
    </cfRule>
  </conditionalFormatting>
  <conditionalFormatting sqref="X37">
    <cfRule type="expression" dxfId="1942" priority="215">
      <formula>IF($V37="",1,0)</formula>
    </cfRule>
  </conditionalFormatting>
  <conditionalFormatting sqref="X39">
    <cfRule type="expression" dxfId="1941" priority="211">
      <formula>IF($V39="",1,0)</formula>
    </cfRule>
  </conditionalFormatting>
  <conditionalFormatting sqref="X41">
    <cfRule type="expression" dxfId="1940" priority="207">
      <formula>IF($V41="",1,0)</formula>
    </cfRule>
  </conditionalFormatting>
  <conditionalFormatting sqref="X43">
    <cfRule type="expression" dxfId="1939" priority="203">
      <formula>IF($V43="",1,0)</formula>
    </cfRule>
  </conditionalFormatting>
  <conditionalFormatting sqref="X45">
    <cfRule type="expression" dxfId="1938" priority="199">
      <formula>IF($V45="",1,0)</formula>
    </cfRule>
  </conditionalFormatting>
  <conditionalFormatting sqref="X47">
    <cfRule type="expression" dxfId="1937" priority="195">
      <formula>IF($V47="",1,0)</formula>
    </cfRule>
  </conditionalFormatting>
  <conditionalFormatting sqref="X49">
    <cfRule type="expression" dxfId="1936" priority="191">
      <formula>IF($V49="",1,0)</formula>
    </cfRule>
  </conditionalFormatting>
  <conditionalFormatting sqref="X51">
    <cfRule type="expression" dxfId="1935" priority="187">
      <formula>IF($V51="",1,0)</formula>
    </cfRule>
  </conditionalFormatting>
  <conditionalFormatting sqref="X53">
    <cfRule type="expression" dxfId="1934" priority="183">
      <formula>IF($V53="",1,0)</formula>
    </cfRule>
  </conditionalFormatting>
  <conditionalFormatting sqref="X55">
    <cfRule type="expression" dxfId="1933" priority="179">
      <formula>IF($V55="",1,0)</formula>
    </cfRule>
  </conditionalFormatting>
  <conditionalFormatting sqref="X57">
    <cfRule type="expression" dxfId="1932" priority="175">
      <formula>IF($V57="",1,0)</formula>
    </cfRule>
  </conditionalFormatting>
  <conditionalFormatting sqref="X59">
    <cfRule type="expression" dxfId="1931" priority="171">
      <formula>IF($V59="",1,0)</formula>
    </cfRule>
  </conditionalFormatting>
  <conditionalFormatting sqref="X61">
    <cfRule type="expression" dxfId="1930" priority="167">
      <formula>IF($V61="",1,0)</formula>
    </cfRule>
  </conditionalFormatting>
  <conditionalFormatting sqref="X63">
    <cfRule type="expression" dxfId="1929" priority="163">
      <formula>IF($V63="",1,0)</formula>
    </cfRule>
  </conditionalFormatting>
  <conditionalFormatting sqref="X65">
    <cfRule type="expression" dxfId="1928" priority="159">
      <formula>IF($V65="",1,0)</formula>
    </cfRule>
  </conditionalFormatting>
  <conditionalFormatting sqref="X67">
    <cfRule type="expression" dxfId="1927" priority="155">
      <formula>IF($V67="",1,0)</formula>
    </cfRule>
  </conditionalFormatting>
  <conditionalFormatting sqref="X69">
    <cfRule type="expression" dxfId="1926" priority="151">
      <formula>IF($V69="",1,0)</formula>
    </cfRule>
  </conditionalFormatting>
  <conditionalFormatting sqref="F11 H11 J11 L11 N11 P11 R11 T11">
    <cfRule type="expression" dxfId="1925" priority="146">
      <formula>IF($D11="VAC",1,0)</formula>
    </cfRule>
    <cfRule type="expression" dxfId="1924" priority="147">
      <formula>IF($D11="MAL",1,0)</formula>
    </cfRule>
    <cfRule type="expression" dxfId="1923" priority="148">
      <formula>IF($D11="COURS",1,0)</formula>
    </cfRule>
    <cfRule type="expression" dxfId="1922" priority="149">
      <formula>IF($D11="CONGÉ",1,0)</formula>
    </cfRule>
    <cfRule type="cellIs" dxfId="1921" priority="150" operator="lessThan">
      <formula>0.000694444444444444</formula>
    </cfRule>
  </conditionalFormatting>
  <conditionalFormatting sqref="F13 H13 J13 L13 N13 P13 R13 T13">
    <cfRule type="expression" dxfId="1920" priority="141">
      <formula>IF($D13="VAC",1,0)</formula>
    </cfRule>
    <cfRule type="expression" dxfId="1919" priority="142">
      <formula>IF($D13="MAL",1,0)</formula>
    </cfRule>
    <cfRule type="expression" dxfId="1918" priority="143">
      <formula>IF($D13="COURS",1,0)</formula>
    </cfRule>
    <cfRule type="expression" dxfId="1917" priority="144">
      <formula>IF($D13="CONGÉ",1,0)</formula>
    </cfRule>
    <cfRule type="cellIs" dxfId="1916" priority="145" operator="lessThan">
      <formula>0.000694444444444444</formula>
    </cfRule>
  </conditionalFormatting>
  <conditionalFormatting sqref="F15 H15 J15 L15 N15 P15 R15 T15">
    <cfRule type="expression" dxfId="1915" priority="136">
      <formula>IF($D15="VAC",1,0)</formula>
    </cfRule>
    <cfRule type="expression" dxfId="1914" priority="137">
      <formula>IF($D15="MAL",1,0)</formula>
    </cfRule>
    <cfRule type="expression" dxfId="1913" priority="138">
      <formula>IF($D15="COURS",1,0)</formula>
    </cfRule>
    <cfRule type="expression" dxfId="1912" priority="139">
      <formula>IF($D15="CONGÉ",1,0)</formula>
    </cfRule>
    <cfRule type="cellIs" dxfId="1911" priority="140" operator="lessThan">
      <formula>0.000694444444444444</formula>
    </cfRule>
  </conditionalFormatting>
  <conditionalFormatting sqref="F17 H17 J17 L17 N17 P17 R17 T17">
    <cfRule type="expression" dxfId="1910" priority="131">
      <formula>IF($D17="VAC",1,0)</formula>
    </cfRule>
    <cfRule type="expression" dxfId="1909" priority="132">
      <formula>IF($D17="MAL",1,0)</formula>
    </cfRule>
    <cfRule type="expression" dxfId="1908" priority="133">
      <formula>IF($D17="COURS",1,0)</formula>
    </cfRule>
    <cfRule type="expression" dxfId="1907" priority="134">
      <formula>IF($D17="CONGÉ",1,0)</formula>
    </cfRule>
    <cfRule type="cellIs" dxfId="1906" priority="135" operator="lessThan">
      <formula>0.000694444444444444</formula>
    </cfRule>
  </conditionalFormatting>
  <conditionalFormatting sqref="F19 H19 J19 L19 N19 P19 R19 T19">
    <cfRule type="expression" dxfId="1905" priority="126">
      <formula>IF($D19="VAC",1,0)</formula>
    </cfRule>
    <cfRule type="expression" dxfId="1904" priority="127">
      <formula>IF($D19="MAL",1,0)</formula>
    </cfRule>
    <cfRule type="expression" dxfId="1903" priority="128">
      <formula>IF($D19="COURS",1,0)</formula>
    </cfRule>
    <cfRule type="expression" dxfId="1902" priority="129">
      <formula>IF($D19="CONGÉ",1,0)</formula>
    </cfRule>
    <cfRule type="cellIs" dxfId="1901" priority="130" operator="lessThan">
      <formula>0.000694444444444444</formula>
    </cfRule>
  </conditionalFormatting>
  <conditionalFormatting sqref="F21 H21 J21 L21 N21 P21 R21 T21">
    <cfRule type="expression" dxfId="1900" priority="121">
      <formula>IF($D21="VAC",1,0)</formula>
    </cfRule>
    <cfRule type="expression" dxfId="1899" priority="122">
      <formula>IF($D21="MAL",1,0)</formula>
    </cfRule>
    <cfRule type="expression" dxfId="1898" priority="123">
      <formula>IF($D21="COURS",1,0)</formula>
    </cfRule>
    <cfRule type="expression" dxfId="1897" priority="124">
      <formula>IF($D21="CONGÉ",1,0)</formula>
    </cfRule>
    <cfRule type="cellIs" dxfId="1896" priority="125" operator="lessThan">
      <formula>0.000694444444444444</formula>
    </cfRule>
  </conditionalFormatting>
  <conditionalFormatting sqref="F23 H23 J23 L23 N23 P23 R23 T23">
    <cfRule type="expression" dxfId="1895" priority="116">
      <formula>IF($D23="VAC",1,0)</formula>
    </cfRule>
    <cfRule type="expression" dxfId="1894" priority="117">
      <formula>IF($D23="MAL",1,0)</formula>
    </cfRule>
    <cfRule type="expression" dxfId="1893" priority="118">
      <formula>IF($D23="COURS",1,0)</formula>
    </cfRule>
    <cfRule type="expression" dxfId="1892" priority="119">
      <formula>IF($D23="CONGÉ",1,0)</formula>
    </cfRule>
    <cfRule type="cellIs" dxfId="1891" priority="120" operator="lessThan">
      <formula>0.000694444444444444</formula>
    </cfRule>
  </conditionalFormatting>
  <conditionalFormatting sqref="F25 H25 J25 L25 N25 P25 R25 T25">
    <cfRule type="expression" dxfId="1890" priority="111">
      <formula>IF($D25="VAC",1,0)</formula>
    </cfRule>
    <cfRule type="expression" dxfId="1889" priority="112">
      <formula>IF($D25="MAL",1,0)</formula>
    </cfRule>
    <cfRule type="expression" dxfId="1888" priority="113">
      <formula>IF($D25="COURS",1,0)</formula>
    </cfRule>
    <cfRule type="expression" dxfId="1887" priority="114">
      <formula>IF($D25="CONGÉ",1,0)</formula>
    </cfRule>
    <cfRule type="cellIs" dxfId="1886" priority="115" operator="lessThan">
      <formula>0.000694444444444444</formula>
    </cfRule>
  </conditionalFormatting>
  <conditionalFormatting sqref="F27 H27 J27 L27 N27 P27 R27 T27">
    <cfRule type="expression" dxfId="1885" priority="106">
      <formula>IF($D27="VAC",1,0)</formula>
    </cfRule>
    <cfRule type="expression" dxfId="1884" priority="107">
      <formula>IF($D27="MAL",1,0)</formula>
    </cfRule>
    <cfRule type="expression" dxfId="1883" priority="108">
      <formula>IF($D27="COURS",1,0)</formula>
    </cfRule>
    <cfRule type="expression" dxfId="1882" priority="109">
      <formula>IF($D27="CONGÉ",1,0)</formula>
    </cfRule>
    <cfRule type="cellIs" dxfId="1881" priority="110" operator="lessThan">
      <formula>0.000694444444444444</formula>
    </cfRule>
  </conditionalFormatting>
  <conditionalFormatting sqref="F29 H29 J29 L29 N29 P29 R29 T29">
    <cfRule type="expression" dxfId="1880" priority="101">
      <formula>IF($D29="VAC",1,0)</formula>
    </cfRule>
    <cfRule type="expression" dxfId="1879" priority="102">
      <formula>IF($D29="MAL",1,0)</formula>
    </cfRule>
    <cfRule type="expression" dxfId="1878" priority="103">
      <formula>IF($D29="COURS",1,0)</formula>
    </cfRule>
    <cfRule type="expression" dxfId="1877" priority="104">
      <formula>IF($D29="CONGÉ",1,0)</formula>
    </cfRule>
    <cfRule type="cellIs" dxfId="1876" priority="105" operator="lessThan">
      <formula>0.000694444444444444</formula>
    </cfRule>
  </conditionalFormatting>
  <conditionalFormatting sqref="F31 H31 J31 L31 N31 P31 R31 T31">
    <cfRule type="expression" dxfId="1875" priority="96">
      <formula>IF($D31="VAC",1,0)</formula>
    </cfRule>
    <cfRule type="expression" dxfId="1874" priority="97">
      <formula>IF($D31="MAL",1,0)</formula>
    </cfRule>
    <cfRule type="expression" dxfId="1873" priority="98">
      <formula>IF($D31="COURS",1,0)</formula>
    </cfRule>
    <cfRule type="expression" dxfId="1872" priority="99">
      <formula>IF($D31="CONGÉ",1,0)</formula>
    </cfRule>
    <cfRule type="cellIs" dxfId="1871" priority="100" operator="lessThan">
      <formula>0.000694444444444444</formula>
    </cfRule>
  </conditionalFormatting>
  <conditionalFormatting sqref="F33 H33 J33 L33 N33 P33 R33 T33">
    <cfRule type="expression" dxfId="1870" priority="91">
      <formula>IF($D33="VAC",1,0)</formula>
    </cfRule>
    <cfRule type="expression" dxfId="1869" priority="92">
      <formula>IF($D33="MAL",1,0)</formula>
    </cfRule>
    <cfRule type="expression" dxfId="1868" priority="93">
      <formula>IF($D33="COURS",1,0)</formula>
    </cfRule>
    <cfRule type="expression" dxfId="1867" priority="94">
      <formula>IF($D33="CONGÉ",1,0)</formula>
    </cfRule>
    <cfRule type="cellIs" dxfId="1866" priority="95" operator="lessThan">
      <formula>0.000694444444444444</formula>
    </cfRule>
  </conditionalFormatting>
  <conditionalFormatting sqref="F35 H35 J35 L35 N35 P35 R35 T35">
    <cfRule type="expression" dxfId="1865" priority="86">
      <formula>IF($D35="VAC",1,0)</formula>
    </cfRule>
    <cfRule type="expression" dxfId="1864" priority="87">
      <formula>IF($D35="MAL",1,0)</formula>
    </cfRule>
    <cfRule type="expression" dxfId="1863" priority="88">
      <formula>IF($D35="COURS",1,0)</formula>
    </cfRule>
    <cfRule type="expression" dxfId="1862" priority="89">
      <formula>IF($D35="CONGÉ",1,0)</formula>
    </cfRule>
    <cfRule type="cellIs" dxfId="1861" priority="90" operator="lessThan">
      <formula>0.000694444444444444</formula>
    </cfRule>
  </conditionalFormatting>
  <conditionalFormatting sqref="F37 H37 J37 L37 N37 P37 R37 T37">
    <cfRule type="expression" dxfId="1860" priority="81">
      <formula>IF($D37="VAC",1,0)</formula>
    </cfRule>
    <cfRule type="expression" dxfId="1859" priority="82">
      <formula>IF($D37="MAL",1,0)</formula>
    </cfRule>
    <cfRule type="expression" dxfId="1858" priority="83">
      <formula>IF($D37="COURS",1,0)</formula>
    </cfRule>
    <cfRule type="expression" dxfId="1857" priority="84">
      <formula>IF($D37="CONGÉ",1,0)</formula>
    </cfRule>
    <cfRule type="cellIs" dxfId="1856" priority="85" operator="lessThan">
      <formula>0.000694444444444444</formula>
    </cfRule>
  </conditionalFormatting>
  <conditionalFormatting sqref="F39 H39 J39 L39 N39 P39 R39 T39">
    <cfRule type="expression" dxfId="1855" priority="76">
      <formula>IF($D39="VAC",1,0)</formula>
    </cfRule>
    <cfRule type="expression" dxfId="1854" priority="77">
      <formula>IF($D39="MAL",1,0)</formula>
    </cfRule>
    <cfRule type="expression" dxfId="1853" priority="78">
      <formula>IF($D39="COURS",1,0)</formula>
    </cfRule>
    <cfRule type="expression" dxfId="1852" priority="79">
      <formula>IF($D39="CONGÉ",1,0)</formula>
    </cfRule>
    <cfRule type="cellIs" dxfId="1851" priority="80" operator="lessThan">
      <formula>0.000694444444444444</formula>
    </cfRule>
  </conditionalFormatting>
  <conditionalFormatting sqref="F41 H41 J41 L41 N41 P41 R41 T41">
    <cfRule type="expression" dxfId="1850" priority="71">
      <formula>IF($D41="VAC",1,0)</formula>
    </cfRule>
    <cfRule type="expression" dxfId="1849" priority="72">
      <formula>IF($D41="MAL",1,0)</formula>
    </cfRule>
    <cfRule type="expression" dxfId="1848" priority="73">
      <formula>IF($D41="COURS",1,0)</formula>
    </cfRule>
    <cfRule type="expression" dxfId="1847" priority="74">
      <formula>IF($D41="CONGÉ",1,0)</formula>
    </cfRule>
    <cfRule type="cellIs" dxfId="1846" priority="75" operator="lessThan">
      <formula>0.000694444444444444</formula>
    </cfRule>
  </conditionalFormatting>
  <conditionalFormatting sqref="F43 H43 J43 L43 N43 P43 R43 T43">
    <cfRule type="expression" dxfId="1845" priority="66">
      <formula>IF($D43="VAC",1,0)</formula>
    </cfRule>
    <cfRule type="expression" dxfId="1844" priority="67">
      <formula>IF($D43="MAL",1,0)</formula>
    </cfRule>
    <cfRule type="expression" dxfId="1843" priority="68">
      <formula>IF($D43="COURS",1,0)</formula>
    </cfRule>
    <cfRule type="expression" dxfId="1842" priority="69">
      <formula>IF($D43="CONGÉ",1,0)</formula>
    </cfRule>
    <cfRule type="cellIs" dxfId="1841" priority="70" operator="lessThan">
      <formula>0.000694444444444444</formula>
    </cfRule>
  </conditionalFormatting>
  <conditionalFormatting sqref="F45 H45 J45 L45 N45 P45 R45 T45">
    <cfRule type="expression" dxfId="1840" priority="61">
      <formula>IF($D45="VAC",1,0)</formula>
    </cfRule>
    <cfRule type="expression" dxfId="1839" priority="62">
      <formula>IF($D45="MAL",1,0)</formula>
    </cfRule>
    <cfRule type="expression" dxfId="1838" priority="63">
      <formula>IF($D45="COURS",1,0)</formula>
    </cfRule>
    <cfRule type="expression" dxfId="1837" priority="64">
      <formula>IF($D45="CONGÉ",1,0)</formula>
    </cfRule>
    <cfRule type="cellIs" dxfId="1836" priority="65" operator="lessThan">
      <formula>0.000694444444444444</formula>
    </cfRule>
  </conditionalFormatting>
  <conditionalFormatting sqref="F47 H47 J47 L47 N47 P47 R47 T47">
    <cfRule type="expression" dxfId="1835" priority="56">
      <formula>IF($D47="VAC",1,0)</formula>
    </cfRule>
    <cfRule type="expression" dxfId="1834" priority="57">
      <formula>IF($D47="MAL",1,0)</formula>
    </cfRule>
    <cfRule type="expression" dxfId="1833" priority="58">
      <formula>IF($D47="COURS",1,0)</formula>
    </cfRule>
    <cfRule type="expression" dxfId="1832" priority="59">
      <formula>IF($D47="CONGÉ",1,0)</formula>
    </cfRule>
    <cfRule type="cellIs" dxfId="1831" priority="60" operator="lessThan">
      <formula>0.000694444444444444</formula>
    </cfRule>
  </conditionalFormatting>
  <conditionalFormatting sqref="F49 H49 J49 L49 N49 P49 R49 T49">
    <cfRule type="expression" dxfId="1830" priority="51">
      <formula>IF($D49="VAC",1,0)</formula>
    </cfRule>
    <cfRule type="expression" dxfId="1829" priority="52">
      <formula>IF($D49="MAL",1,0)</formula>
    </cfRule>
    <cfRule type="expression" dxfId="1828" priority="53">
      <formula>IF($D49="COURS",1,0)</formula>
    </cfRule>
    <cfRule type="expression" dxfId="1827" priority="54">
      <formula>IF($D49="CONGÉ",1,0)</formula>
    </cfRule>
    <cfRule type="cellIs" dxfId="1826" priority="55" operator="lessThan">
      <formula>0.000694444444444444</formula>
    </cfRule>
  </conditionalFormatting>
  <conditionalFormatting sqref="F51 H51 J51 L51 N51 P51 R51 T51">
    <cfRule type="expression" dxfId="1825" priority="46">
      <formula>IF($D51="VAC",1,0)</formula>
    </cfRule>
    <cfRule type="expression" dxfId="1824" priority="47">
      <formula>IF($D51="MAL",1,0)</formula>
    </cfRule>
    <cfRule type="expression" dxfId="1823" priority="48">
      <formula>IF($D51="COURS",1,0)</formula>
    </cfRule>
    <cfRule type="expression" dxfId="1822" priority="49">
      <formula>IF($D51="CONGÉ",1,0)</formula>
    </cfRule>
    <cfRule type="cellIs" dxfId="1821" priority="50" operator="lessThan">
      <formula>0.000694444444444444</formula>
    </cfRule>
  </conditionalFormatting>
  <conditionalFormatting sqref="F53 H53 J53 L53 N53 P53 R53 T53">
    <cfRule type="expression" dxfId="1820" priority="41">
      <formula>IF($D53="VAC",1,0)</formula>
    </cfRule>
    <cfRule type="expression" dxfId="1819" priority="42">
      <formula>IF($D53="MAL",1,0)</formula>
    </cfRule>
    <cfRule type="expression" dxfId="1818" priority="43">
      <formula>IF($D53="COURS",1,0)</formula>
    </cfRule>
    <cfRule type="expression" dxfId="1817" priority="44">
      <formula>IF($D53="CONGÉ",1,0)</formula>
    </cfRule>
    <cfRule type="cellIs" dxfId="1816" priority="45" operator="lessThan">
      <formula>0.000694444444444444</formula>
    </cfRule>
  </conditionalFormatting>
  <conditionalFormatting sqref="F55 H55 J55 L55 N55 P55 R55 T55">
    <cfRule type="expression" dxfId="1815" priority="36">
      <formula>IF($D55="VAC",1,0)</formula>
    </cfRule>
    <cfRule type="expression" dxfId="1814" priority="37">
      <formula>IF($D55="MAL",1,0)</formula>
    </cfRule>
    <cfRule type="expression" dxfId="1813" priority="38">
      <formula>IF($D55="COURS",1,0)</formula>
    </cfRule>
    <cfRule type="expression" dxfId="1812" priority="39">
      <formula>IF($D55="CONGÉ",1,0)</formula>
    </cfRule>
    <cfRule type="cellIs" dxfId="1811" priority="40" operator="lessThan">
      <formula>0.000694444444444444</formula>
    </cfRule>
  </conditionalFormatting>
  <conditionalFormatting sqref="F57 H57 J57 L57 N57 P57 R57 T57">
    <cfRule type="expression" dxfId="1810" priority="31">
      <formula>IF($D57="VAC",1,0)</formula>
    </cfRule>
    <cfRule type="expression" dxfId="1809" priority="32">
      <formula>IF($D57="MAL",1,0)</formula>
    </cfRule>
    <cfRule type="expression" dxfId="1808" priority="33">
      <formula>IF($D57="COURS",1,0)</formula>
    </cfRule>
    <cfRule type="expression" dxfId="1807" priority="34">
      <formula>IF($D57="CONGÉ",1,0)</formula>
    </cfRule>
    <cfRule type="cellIs" dxfId="1806" priority="35" operator="lessThan">
      <formula>0.000694444444444444</formula>
    </cfRule>
  </conditionalFormatting>
  <conditionalFormatting sqref="F59 H59 J59 L59 N59 P59 R59 T59">
    <cfRule type="expression" dxfId="1805" priority="26">
      <formula>IF($D59="VAC",1,0)</formula>
    </cfRule>
    <cfRule type="expression" dxfId="1804" priority="27">
      <formula>IF($D59="MAL",1,0)</formula>
    </cfRule>
    <cfRule type="expression" dxfId="1803" priority="28">
      <formula>IF($D59="COURS",1,0)</formula>
    </cfRule>
    <cfRule type="expression" dxfId="1802" priority="29">
      <formula>IF($D59="CONGÉ",1,0)</formula>
    </cfRule>
    <cfRule type="cellIs" dxfId="1801" priority="30" operator="lessThan">
      <formula>0.000694444444444444</formula>
    </cfRule>
  </conditionalFormatting>
  <conditionalFormatting sqref="F61 H61 J61 L61 N61 P61 R61 T61">
    <cfRule type="expression" dxfId="1800" priority="21">
      <formula>IF($D61="VAC",1,0)</formula>
    </cfRule>
    <cfRule type="expression" dxfId="1799" priority="22">
      <formula>IF($D61="MAL",1,0)</formula>
    </cfRule>
    <cfRule type="expression" dxfId="1798" priority="23">
      <formula>IF($D61="COURS",1,0)</formula>
    </cfRule>
    <cfRule type="expression" dxfId="1797" priority="24">
      <formula>IF($D61="CONGÉ",1,0)</formula>
    </cfRule>
    <cfRule type="cellIs" dxfId="1796" priority="25" operator="lessThan">
      <formula>0.000694444444444444</formula>
    </cfRule>
  </conditionalFormatting>
  <conditionalFormatting sqref="F63 H63 J63 L63 N63 P63 R63 T63">
    <cfRule type="expression" dxfId="1795" priority="16">
      <formula>IF($D63="VAC",1,0)</formula>
    </cfRule>
    <cfRule type="expression" dxfId="1794" priority="17">
      <formula>IF($D63="MAL",1,0)</formula>
    </cfRule>
    <cfRule type="expression" dxfId="1793" priority="18">
      <formula>IF($D63="COURS",1,0)</formula>
    </cfRule>
    <cfRule type="expression" dxfId="1792" priority="19">
      <formula>IF($D63="CONGÉ",1,0)</formula>
    </cfRule>
    <cfRule type="cellIs" dxfId="1791" priority="20" operator="lessThan">
      <formula>0.000694444444444444</formula>
    </cfRule>
  </conditionalFormatting>
  <conditionalFormatting sqref="F65 H65 J65 L65 N65 P65 R65 T65">
    <cfRule type="expression" dxfId="1790" priority="11">
      <formula>IF($D65="VAC",1,0)</formula>
    </cfRule>
    <cfRule type="expression" dxfId="1789" priority="12">
      <formula>IF($D65="MAL",1,0)</formula>
    </cfRule>
    <cfRule type="expression" dxfId="1788" priority="13">
      <formula>IF($D65="COURS",1,0)</formula>
    </cfRule>
    <cfRule type="expression" dxfId="1787" priority="14">
      <formula>IF($D65="CONGÉ",1,0)</formula>
    </cfRule>
    <cfRule type="cellIs" dxfId="1786" priority="15" operator="lessThan">
      <formula>0.000694444444444444</formula>
    </cfRule>
  </conditionalFormatting>
  <conditionalFormatting sqref="F67 H67 J67 L67 N67 P67 R67 T67">
    <cfRule type="expression" dxfId="1785" priority="6">
      <formula>IF($D67="VAC",1,0)</formula>
    </cfRule>
    <cfRule type="expression" dxfId="1784" priority="7">
      <formula>IF($D67="MAL",1,0)</formula>
    </cfRule>
    <cfRule type="expression" dxfId="1783" priority="8">
      <formula>IF($D67="COURS",1,0)</formula>
    </cfRule>
    <cfRule type="expression" dxfId="1782" priority="9">
      <formula>IF($D67="CONGÉ",1,0)</formula>
    </cfRule>
    <cfRule type="cellIs" dxfId="1781" priority="10" operator="lessThan">
      <formula>0.000694444444444444</formula>
    </cfRule>
  </conditionalFormatting>
  <conditionalFormatting sqref="F69 H69 J69 L69 N69 P69 R69 T69">
    <cfRule type="expression" dxfId="1780" priority="1">
      <formula>IF($D69="VAC",1,0)</formula>
    </cfRule>
    <cfRule type="expression" dxfId="1779" priority="2">
      <formula>IF($D69="MAL",1,0)</formula>
    </cfRule>
    <cfRule type="expression" dxfId="1778" priority="3">
      <formula>IF($D69="COURS",1,0)</formula>
    </cfRule>
    <cfRule type="expression" dxfId="1777" priority="4">
      <formula>IF($D69="CONGÉ",1,0)</formula>
    </cfRule>
    <cfRule type="cellIs" dxfId="1776" priority="5" operator="lessThan">
      <formula>0.000694444444444444</formula>
    </cfRule>
  </conditionalFormatting>
  <hyperlinks>
    <hyperlink ref="V1:V2" location="MENU!A1" display="RETOUR"/>
    <hyperlink ref="U1:U2" location="JUILLET!A1" display="&lt;"/>
    <hyperlink ref="W1:W2" location="SEPTEMBRE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263A7BAD-D374-44E4-8ADB-5C570F8B8252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65EB12AA-1368-4F36-BE36-44D6EEAD2869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D74B48EC-6990-45C0-BCD5-3B76FDFF8B1F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F77218CE-F007-44C9-A340-08BC842723BF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C0018F89-04E4-4966-B16A-CDB38BDA87A6}">
            <xm:f>IF($V9&lt;PARAMÈTRES!$B$5,1,0)</xm:f>
            <x14:dxf>
              <font>
                <color rgb="FFFF0000"/>
              </font>
            </x14:dxf>
          </x14:cfRule>
          <x14:cfRule type="expression" priority="397" id="{912DD343-CC11-411C-9167-D6258F313336}">
            <xm:f>IF($V9=PARAMÈTRES!$B$5,1,0)</xm:f>
            <x14:dxf>
              <font>
                <color rgb="FFFFC000"/>
              </font>
            </x14:dxf>
          </x14:cfRule>
          <x14:cfRule type="expression" priority="398" id="{00034CA3-C312-4F3E-BD00-0EF629E52898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8F5DF278-A83D-4A6D-9A50-6CD3EAD20F7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842594B3-9051-411B-9DFC-C18680F2139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32A843F9-A662-4B1A-9488-54194F8765D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A7603751-B7BD-49DC-99DF-EC5A3696B10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5780D362-B79E-4601-ABFF-A4AA7D6C160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B418CC07-AE0C-4316-987A-FD86C61F9AA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1C4FF1CE-DA34-43A1-AEAE-4B4A938291F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D1E4FFF6-4B15-4C0D-A6C8-63115376E2E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ED9087B9-6B49-4BF5-887E-59657AC5397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1B29B2B2-9522-4A5D-974C-CBA5CAEEECD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B4C7CDFE-776A-49CD-96F4-02BD6F692E5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1CB13486-9DFD-4A63-ABAF-CEA52223C28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13568C8C-0780-4E60-BAF8-7CCCCD8A6D6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4CC4D630-D241-4D72-BAD5-66186ECA3F3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4C4DE321-14F5-48F4-AB30-05C2F96B7E6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00E9D590-3851-420B-B413-EDE99DECEB2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17EB1F4F-864D-4BD3-89D4-955117386D8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2B11C6A6-53DF-4568-BB50-61B7D017CA3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1EDE6B0B-561D-4183-AAE3-985FF76E63F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C9E0480E-A916-461A-9C42-CBEA01CDA8C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0F6051ED-8669-476D-B257-AB86AFCE631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D94ED2DB-89BC-48DC-89F9-979B1454A4F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966B460B-C502-4B77-9A9D-7F520E1F9A0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7CEDD2F9-65EF-42E3-B872-98987563CC1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81718335-02BB-458F-BCD0-8AE60F53259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ED22A379-A217-4B5C-99B5-2043FEC0EC1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168FBE1B-110F-4DF8-98CF-398A7F810AD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1E7E6623-0AAC-4615-AF65-F87C992B6B4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51FD4FD7-6F56-48C1-84A6-42191EB918D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6C69A2E8-D628-4AE0-95E6-2FE020DF7E8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6C9F635F-5652-4719-B54F-548DD15FCA1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90371D39-231F-4BE0-BF27-88A3F60FB3D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542433CA-8F45-4611-BA26-94442B03B57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4CEE1206-2853-49D0-9CBA-BB5999BAC00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3AB5F9FB-2F34-4FC1-AB4F-CD77F0C043B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A71FDDEF-18AC-4DFE-9B65-6EDF37D5E57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11177F19-C935-4FF0-949F-349A20DF04F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84497C16-2DBC-4C4B-9210-BA60BC4F869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CACBEEF7-A69B-4129-95F4-A5494FDD6A0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B6F31AFC-C7F8-4F88-AC93-AA2F8F2383D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9DEC5C27-D1EF-48FB-A35D-046296CF142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9E98F65D-0E90-4777-B67C-3713A143882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D8A81B2B-22FB-46EB-9E9D-E9C62C69538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4B4D2B1C-37A6-4351-AD12-256AF460E60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76CF02AE-F0D0-4D15-9A20-9532DB05F2A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8B9359DD-8026-4180-A849-58AC835AF06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9B540BE6-36D8-4303-A769-9F33D76660E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7FD2268B-6AA4-4EDD-86DC-8901EE946F5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1FF7968A-30A8-4582-B5DB-2DE5EC0E3AD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E4A437CC-F1EF-4F5A-864D-360A53997AD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AD166BCC-A1C9-4D02-B90D-50A5B37BA29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62EB45F0-3137-4B95-BC35-A7AE32432FA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0BC7D2A5-1C48-47A6-B12F-940699CA991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313B14E0-C13A-41D8-BFFA-AD68F30ADA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057A5AC8-6293-4813-AEF8-D3129FF40A1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3D11DF8F-6079-4143-B649-18E31591343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9C64FD61-AA39-4E2C-A994-D7CED355BFF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2C39FBA1-F1C7-415B-85EC-BDA365AE998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483D3825-3054-4664-B857-1FEBA5D73A7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937A0372-5A40-4FC9-9661-68765D436E5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BA6169A3-DD60-4FDD-B00D-E09FC3D70EC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C091F191-6E1B-424F-81EE-B5A97C3E103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E601DCF2-D7EF-4676-BA73-CE8F26B8972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7CB986E4-3D01-4F94-90BF-2E34D1AD480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2632936A-20E6-4E3B-9770-47F1E8D2843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0FF6BAA4-AEAA-470A-A408-F690C0C5FB6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C1532509-2A6E-49B4-B56B-63E3C9C87F3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9600724F-EFA4-4A82-904E-7705956E35D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D65145A5-87D7-4AEB-91BC-279C6D93C4C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8652F442-CA3D-4E6B-86D8-DEDEE5B755D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0221A5BE-1943-4455-A94E-46F053A4D69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CAFA6217-B5F9-43F5-8A63-197DC21F1D6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F7312653-0BF3-469E-A24D-CACE43D0B17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BB9CC492-7A9A-43B8-A530-FAA6FD39F66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D4136EF9-1068-40AF-A1BB-14C7FD3C8E4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522F8903-C05C-4A78-9FD8-3601FF07978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F07DD227-20F6-42A8-A775-E448247DCAC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D03E9B4B-F916-49F2-817C-D4912156751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2C35A0FD-77C9-4F94-A634-8889CF922EB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34F1B5F3-6D1A-49E9-B9C7-A4F5ED18957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13D9F479-A011-4F09-B8F0-6D9889D645F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7BAB4642-EEC0-4029-B3A4-A28BBAFB261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B1C5FD88-CAFC-41CA-BFCF-3D704E49CE2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23153B39-86A1-4839-B503-867CD61982F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9E070AA3-0EB2-44CD-B544-E329485AB52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972D4548-E186-4CEC-988D-0FD99B6DA84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06AC9B94-823A-4604-86D9-219187A484E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09CD99D5-649A-4427-BC7B-D9B67374A7E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E8CEBCFC-AAE1-467E-92F3-B1F6AC4E3E5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91951F25-3B43-4FC8-9EA3-ECD43ED6028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77480C64-5874-48F1-879E-07B10020162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A3F57762-9604-4053-A15B-070C7E426E6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0BF00166-8738-4EC3-BE8C-085D5D399FD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0E42DADF-292C-4AE8-88FB-F9E9C1DBFF75}">
            <xm:f>IF($V11&lt;PARAMÈTRES!$B$5,1,0)</xm:f>
            <x14:dxf>
              <font>
                <color rgb="FFFF0000"/>
              </font>
            </x14:dxf>
          </x14:cfRule>
          <x14:cfRule type="expression" priority="269" id="{4DA5744D-C13A-495B-92BA-876D7124FA1B}">
            <xm:f>IF($V11=PARAMÈTRES!$B$5,1,0)</xm:f>
            <x14:dxf>
              <font>
                <color rgb="FFFFC000"/>
              </font>
            </x14:dxf>
          </x14:cfRule>
          <x14:cfRule type="expression" priority="270" id="{BA521293-27EB-4C23-9ABB-9A30325299DC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47A0EEF9-2699-4CBE-B458-C20C2006FED9}">
            <xm:f>IF($V13&lt;PARAMÈTRES!$B$5,1,0)</xm:f>
            <x14:dxf>
              <font>
                <color rgb="FFFF0000"/>
              </font>
            </x14:dxf>
          </x14:cfRule>
          <x14:cfRule type="expression" priority="265" id="{72CED7AC-2C20-4631-ACCD-B94530C2B52E}">
            <xm:f>IF($V13=PARAMÈTRES!$B$5,1,0)</xm:f>
            <x14:dxf>
              <font>
                <color rgb="FFFFC000"/>
              </font>
            </x14:dxf>
          </x14:cfRule>
          <x14:cfRule type="expression" priority="266" id="{E1E1C69E-3F06-471D-9A29-F77659A1AFD5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1B2C8008-E2FC-44AD-B89E-19CE2F3C12D5}">
            <xm:f>IF($V15&lt;PARAMÈTRES!$B$5,1,0)</xm:f>
            <x14:dxf>
              <font>
                <color rgb="FFFF0000"/>
              </font>
            </x14:dxf>
          </x14:cfRule>
          <x14:cfRule type="expression" priority="261" id="{9F1F9749-45C1-424F-9244-BE4B286BBE8A}">
            <xm:f>IF($V15=PARAMÈTRES!$B$5,1,0)</xm:f>
            <x14:dxf>
              <font>
                <color rgb="FFFFC000"/>
              </font>
            </x14:dxf>
          </x14:cfRule>
          <x14:cfRule type="expression" priority="262" id="{42DEA60C-5969-4B36-831B-D069443E39AB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8E45A04B-6FB3-40A9-BE56-CA5404500BAC}">
            <xm:f>IF($V17&lt;PARAMÈTRES!$B$5,1,0)</xm:f>
            <x14:dxf>
              <font>
                <color rgb="FFFF0000"/>
              </font>
            </x14:dxf>
          </x14:cfRule>
          <x14:cfRule type="expression" priority="257" id="{5ABF2826-8264-417A-9D8F-740AA3C4E8C2}">
            <xm:f>IF($V17=PARAMÈTRES!$B$5,1,0)</xm:f>
            <x14:dxf>
              <font>
                <color rgb="FFFFC000"/>
              </font>
            </x14:dxf>
          </x14:cfRule>
          <x14:cfRule type="expression" priority="258" id="{130DD62C-54F8-45A1-9708-EC96CAC81151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BC8711FD-F79C-4506-B890-6295315EF693}">
            <xm:f>IF($V19&lt;PARAMÈTRES!$B$5,1,0)</xm:f>
            <x14:dxf>
              <font>
                <color rgb="FFFF0000"/>
              </font>
            </x14:dxf>
          </x14:cfRule>
          <x14:cfRule type="expression" priority="253" id="{7F969041-AA21-45BB-9BFF-64D737A37A81}">
            <xm:f>IF($V19=PARAMÈTRES!$B$5,1,0)</xm:f>
            <x14:dxf>
              <font>
                <color rgb="FFFFC000"/>
              </font>
            </x14:dxf>
          </x14:cfRule>
          <x14:cfRule type="expression" priority="254" id="{EE5CA493-E270-4778-8CEF-D315DDDAA12F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D4DE9551-3917-4620-828D-290103CA4DDC}">
            <xm:f>IF($V21&lt;PARAMÈTRES!$B$5,1,0)</xm:f>
            <x14:dxf>
              <font>
                <color rgb="FFFF0000"/>
              </font>
            </x14:dxf>
          </x14:cfRule>
          <x14:cfRule type="expression" priority="249" id="{BA53BD51-34DC-4700-9722-29D94B9A586E}">
            <xm:f>IF($V21=PARAMÈTRES!$B$5,1,0)</xm:f>
            <x14:dxf>
              <font>
                <color rgb="FFFFC000"/>
              </font>
            </x14:dxf>
          </x14:cfRule>
          <x14:cfRule type="expression" priority="250" id="{3F8B1AED-4B7D-4CA2-B635-F937461D01EF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68ADEBE3-E67D-4DD7-B8F6-4AEF7A170046}">
            <xm:f>IF($V23&lt;PARAMÈTRES!$B$5,1,0)</xm:f>
            <x14:dxf>
              <font>
                <color rgb="FFFF0000"/>
              </font>
            </x14:dxf>
          </x14:cfRule>
          <x14:cfRule type="expression" priority="245" id="{65DA7AE4-AFA7-42A7-94CB-7A9E8AC03092}">
            <xm:f>IF($V23=PARAMÈTRES!$B$5,1,0)</xm:f>
            <x14:dxf>
              <font>
                <color rgb="FFFFC000"/>
              </font>
            </x14:dxf>
          </x14:cfRule>
          <x14:cfRule type="expression" priority="246" id="{61451E22-163D-4ED8-AAF8-0D1EA62512B1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9B30778C-0789-4435-BFF2-30675860043C}">
            <xm:f>IF($V25&lt;PARAMÈTRES!$B$5,1,0)</xm:f>
            <x14:dxf>
              <font>
                <color rgb="FFFF0000"/>
              </font>
            </x14:dxf>
          </x14:cfRule>
          <x14:cfRule type="expression" priority="241" id="{23DA70D8-3AD5-45A9-A156-64290D5ECC83}">
            <xm:f>IF($V25=PARAMÈTRES!$B$5,1,0)</xm:f>
            <x14:dxf>
              <font>
                <color rgb="FFFFC000"/>
              </font>
            </x14:dxf>
          </x14:cfRule>
          <x14:cfRule type="expression" priority="242" id="{CFEEB7AC-1981-4577-8627-1C81C7A68F84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DB9916B3-FAC4-4238-A309-C2F9FA8A064F}">
            <xm:f>IF($V27&lt;PARAMÈTRES!$B$5,1,0)</xm:f>
            <x14:dxf>
              <font>
                <color rgb="FFFF0000"/>
              </font>
            </x14:dxf>
          </x14:cfRule>
          <x14:cfRule type="expression" priority="237" id="{ECF5A26F-1639-4120-88A3-7BDB840135E0}">
            <xm:f>IF($V27=PARAMÈTRES!$B$5,1,0)</xm:f>
            <x14:dxf>
              <font>
                <color rgb="FFFFC000"/>
              </font>
            </x14:dxf>
          </x14:cfRule>
          <x14:cfRule type="expression" priority="238" id="{4E9D9E25-32B5-4593-841E-01E56871A7EA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3678933C-57F8-4A0C-B235-FFFE548CBC30}">
            <xm:f>IF($V29&lt;PARAMÈTRES!$B$5,1,0)</xm:f>
            <x14:dxf>
              <font>
                <color rgb="FFFF0000"/>
              </font>
            </x14:dxf>
          </x14:cfRule>
          <x14:cfRule type="expression" priority="233" id="{4CD88E6E-0DA6-449C-B7F8-03EE8F25F643}">
            <xm:f>IF($V29=PARAMÈTRES!$B$5,1,0)</xm:f>
            <x14:dxf>
              <font>
                <color rgb="FFFFC000"/>
              </font>
            </x14:dxf>
          </x14:cfRule>
          <x14:cfRule type="expression" priority="234" id="{0E15F3E8-853D-4C6B-BE72-0F67B03BE7B7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1BFBAD3D-8CEE-4432-A897-9027DE79E135}">
            <xm:f>IF($V31&lt;PARAMÈTRES!$B$5,1,0)</xm:f>
            <x14:dxf>
              <font>
                <color rgb="FFFF0000"/>
              </font>
            </x14:dxf>
          </x14:cfRule>
          <x14:cfRule type="expression" priority="229" id="{FBCFF247-3514-479F-97CE-7778705B2DFA}">
            <xm:f>IF($V31=PARAMÈTRES!$B$5,1,0)</xm:f>
            <x14:dxf>
              <font>
                <color rgb="FFFFC000"/>
              </font>
            </x14:dxf>
          </x14:cfRule>
          <x14:cfRule type="expression" priority="230" id="{1CD2FD96-2E1F-4D74-A480-3BA9A16AD90B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95C03418-8168-40B3-9481-F87A3DF18A45}">
            <xm:f>IF($V33&lt;PARAMÈTRES!$B$5,1,0)</xm:f>
            <x14:dxf>
              <font>
                <color rgb="FFFF0000"/>
              </font>
            </x14:dxf>
          </x14:cfRule>
          <x14:cfRule type="expression" priority="225" id="{A1D14900-25B1-4BAA-9F0F-BF1E1CBC33F1}">
            <xm:f>IF($V33=PARAMÈTRES!$B$5,1,0)</xm:f>
            <x14:dxf>
              <font>
                <color rgb="FFFFC000"/>
              </font>
            </x14:dxf>
          </x14:cfRule>
          <x14:cfRule type="expression" priority="226" id="{C7F08F93-4A74-4653-BC32-A10F876B1FA1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F63ED0A1-BA6A-4CFB-ADE3-776941CD02EE}">
            <xm:f>IF($V35&lt;PARAMÈTRES!$B$5,1,0)</xm:f>
            <x14:dxf>
              <font>
                <color rgb="FFFF0000"/>
              </font>
            </x14:dxf>
          </x14:cfRule>
          <x14:cfRule type="expression" priority="221" id="{388CBC75-5E95-45A7-B115-682B566DEF49}">
            <xm:f>IF($V35=PARAMÈTRES!$B$5,1,0)</xm:f>
            <x14:dxf>
              <font>
                <color rgb="FFFFC000"/>
              </font>
            </x14:dxf>
          </x14:cfRule>
          <x14:cfRule type="expression" priority="222" id="{7F7B2427-7B2D-4F5D-AF61-A2B140BB4AB0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903F2F90-5CA7-496C-A6BF-DF6B9E2A116C}">
            <xm:f>IF($V37&lt;PARAMÈTRES!$B$5,1,0)</xm:f>
            <x14:dxf>
              <font>
                <color rgb="FFFF0000"/>
              </font>
            </x14:dxf>
          </x14:cfRule>
          <x14:cfRule type="expression" priority="217" id="{D0003CA7-BA3C-4C7F-960C-0198C2EDF88A}">
            <xm:f>IF($V37=PARAMÈTRES!$B$5,1,0)</xm:f>
            <x14:dxf>
              <font>
                <color rgb="FFFFC000"/>
              </font>
            </x14:dxf>
          </x14:cfRule>
          <x14:cfRule type="expression" priority="218" id="{CE41F78D-531D-4210-A7D1-4B92A838EF19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82E9B561-BC99-4E1B-828A-718F30E9DD27}">
            <xm:f>IF($V39&lt;PARAMÈTRES!$B$5,1,0)</xm:f>
            <x14:dxf>
              <font>
                <color rgb="FFFF0000"/>
              </font>
            </x14:dxf>
          </x14:cfRule>
          <x14:cfRule type="expression" priority="213" id="{4BC3A6C5-750F-4983-BA14-EE5BF43D60D4}">
            <xm:f>IF($V39=PARAMÈTRES!$B$5,1,0)</xm:f>
            <x14:dxf>
              <font>
                <color rgb="FFFFC000"/>
              </font>
            </x14:dxf>
          </x14:cfRule>
          <x14:cfRule type="expression" priority="214" id="{CDB47C3D-B244-4FE5-83B5-69508E65CEBE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04D3195F-D65C-418A-98E4-1B9D0D11778B}">
            <xm:f>IF($V41&lt;PARAMÈTRES!$B$5,1,0)</xm:f>
            <x14:dxf>
              <font>
                <color rgb="FFFF0000"/>
              </font>
            </x14:dxf>
          </x14:cfRule>
          <x14:cfRule type="expression" priority="209" id="{D299B776-7BF6-4660-BBC3-9B9D9AA59EBF}">
            <xm:f>IF($V41=PARAMÈTRES!$B$5,1,0)</xm:f>
            <x14:dxf>
              <font>
                <color rgb="FFFFC000"/>
              </font>
            </x14:dxf>
          </x14:cfRule>
          <x14:cfRule type="expression" priority="210" id="{4CEDB3EF-8180-43D5-854A-34B1AA630233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AB4E8D8D-840A-42BF-A642-C8CE21FD28A1}">
            <xm:f>IF($V43&lt;PARAMÈTRES!$B$5,1,0)</xm:f>
            <x14:dxf>
              <font>
                <color rgb="FFFF0000"/>
              </font>
            </x14:dxf>
          </x14:cfRule>
          <x14:cfRule type="expression" priority="205" id="{FF9C8012-1BBF-4FEA-8B9F-8F61F39E034C}">
            <xm:f>IF($V43=PARAMÈTRES!$B$5,1,0)</xm:f>
            <x14:dxf>
              <font>
                <color rgb="FFFFC000"/>
              </font>
            </x14:dxf>
          </x14:cfRule>
          <x14:cfRule type="expression" priority="206" id="{79D6F52E-2DCA-427B-8AA4-24A7383D5D32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0B177EA9-F9FB-4651-8489-F2A0D3B62912}">
            <xm:f>IF($V45&lt;PARAMÈTRES!$B$5,1,0)</xm:f>
            <x14:dxf>
              <font>
                <color rgb="FFFF0000"/>
              </font>
            </x14:dxf>
          </x14:cfRule>
          <x14:cfRule type="expression" priority="201" id="{F06FF6AA-A0D8-4461-ACF3-46981B223F13}">
            <xm:f>IF($V45=PARAMÈTRES!$B$5,1,0)</xm:f>
            <x14:dxf>
              <font>
                <color rgb="FFFFC000"/>
              </font>
            </x14:dxf>
          </x14:cfRule>
          <x14:cfRule type="expression" priority="202" id="{B41369EA-0814-47A2-B622-9E5971739FC8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DF4A2ECE-D56E-4968-B4EE-C5AFBD8939C7}">
            <xm:f>IF($V47&lt;PARAMÈTRES!$B$5,1,0)</xm:f>
            <x14:dxf>
              <font>
                <color rgb="FFFF0000"/>
              </font>
            </x14:dxf>
          </x14:cfRule>
          <x14:cfRule type="expression" priority="197" id="{7B57B188-2977-4D34-A09E-54B5647B1206}">
            <xm:f>IF($V47=PARAMÈTRES!$B$5,1,0)</xm:f>
            <x14:dxf>
              <font>
                <color rgb="FFFFC000"/>
              </font>
            </x14:dxf>
          </x14:cfRule>
          <x14:cfRule type="expression" priority="198" id="{101EFFA7-AC2E-4C69-9439-2CED7206D578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4FD25B9E-08E6-4E70-85D6-800F7046C195}">
            <xm:f>IF($V49&lt;PARAMÈTRES!$B$5,1,0)</xm:f>
            <x14:dxf>
              <font>
                <color rgb="FFFF0000"/>
              </font>
            </x14:dxf>
          </x14:cfRule>
          <x14:cfRule type="expression" priority="193" id="{D27BF9BC-CC58-4620-8C6C-48AA8DA73DC0}">
            <xm:f>IF($V49=PARAMÈTRES!$B$5,1,0)</xm:f>
            <x14:dxf>
              <font>
                <color rgb="FFFFC000"/>
              </font>
            </x14:dxf>
          </x14:cfRule>
          <x14:cfRule type="expression" priority="194" id="{78D839AB-C6AE-4FEB-8B84-404D3EB41967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31BD940C-1E30-4108-B052-34074B463062}">
            <xm:f>IF($V51&lt;PARAMÈTRES!$B$5,1,0)</xm:f>
            <x14:dxf>
              <font>
                <color rgb="FFFF0000"/>
              </font>
            </x14:dxf>
          </x14:cfRule>
          <x14:cfRule type="expression" priority="189" id="{92D2732A-CBAF-4B2B-985F-CF73BAFE5452}">
            <xm:f>IF($V51=PARAMÈTRES!$B$5,1,0)</xm:f>
            <x14:dxf>
              <font>
                <color rgb="FFFFC000"/>
              </font>
            </x14:dxf>
          </x14:cfRule>
          <x14:cfRule type="expression" priority="190" id="{BB63C7DD-61A0-4752-B7A6-86D696154063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8CB0310B-1495-44F7-857F-536C330C93E2}">
            <xm:f>IF($V53&lt;PARAMÈTRES!$B$5,1,0)</xm:f>
            <x14:dxf>
              <font>
                <color rgb="FFFF0000"/>
              </font>
            </x14:dxf>
          </x14:cfRule>
          <x14:cfRule type="expression" priority="185" id="{1862683B-10FA-453D-AD57-46329040E826}">
            <xm:f>IF($V53=PARAMÈTRES!$B$5,1,0)</xm:f>
            <x14:dxf>
              <font>
                <color rgb="FFFFC000"/>
              </font>
            </x14:dxf>
          </x14:cfRule>
          <x14:cfRule type="expression" priority="186" id="{44109228-DCF2-46E1-A94D-C400AA051FF5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381F6AAE-7180-43A3-83A1-AC49D85CCBC1}">
            <xm:f>IF($V55&lt;PARAMÈTRES!$B$5,1,0)</xm:f>
            <x14:dxf>
              <font>
                <color rgb="FFFF0000"/>
              </font>
            </x14:dxf>
          </x14:cfRule>
          <x14:cfRule type="expression" priority="181" id="{1F0C0927-EA99-4C5E-9998-0AD87C4285F6}">
            <xm:f>IF($V55=PARAMÈTRES!$B$5,1,0)</xm:f>
            <x14:dxf>
              <font>
                <color rgb="FFFFC000"/>
              </font>
            </x14:dxf>
          </x14:cfRule>
          <x14:cfRule type="expression" priority="182" id="{BADA8EDE-8516-401F-97BD-F33DEC894E53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B09D73AB-2D7D-4955-A8AF-9C959582E054}">
            <xm:f>IF($V57&lt;PARAMÈTRES!$B$5,1,0)</xm:f>
            <x14:dxf>
              <font>
                <color rgb="FFFF0000"/>
              </font>
            </x14:dxf>
          </x14:cfRule>
          <x14:cfRule type="expression" priority="177" id="{BDEF1A9D-6A65-41F2-AB40-9D6B3FA16F3B}">
            <xm:f>IF($V57=PARAMÈTRES!$B$5,1,0)</xm:f>
            <x14:dxf>
              <font>
                <color rgb="FFFFC000"/>
              </font>
            </x14:dxf>
          </x14:cfRule>
          <x14:cfRule type="expression" priority="178" id="{8940507C-6881-4FD3-A7DF-8E107F0241E1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F13E91BC-2042-4CF5-95A3-58C204593617}">
            <xm:f>IF($V59&lt;PARAMÈTRES!$B$5,1,0)</xm:f>
            <x14:dxf>
              <font>
                <color rgb="FFFF0000"/>
              </font>
            </x14:dxf>
          </x14:cfRule>
          <x14:cfRule type="expression" priority="173" id="{DE25394B-A747-4DAC-8713-384700B1495E}">
            <xm:f>IF($V59=PARAMÈTRES!$B$5,1,0)</xm:f>
            <x14:dxf>
              <font>
                <color rgb="FFFFC000"/>
              </font>
            </x14:dxf>
          </x14:cfRule>
          <x14:cfRule type="expression" priority="174" id="{69C7B679-D219-41C3-8C69-F409F2A2CFF6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007409FD-67E6-4056-B6C6-E2B8DF3F5B01}">
            <xm:f>IF($V61&lt;PARAMÈTRES!$B$5,1,0)</xm:f>
            <x14:dxf>
              <font>
                <color rgb="FFFF0000"/>
              </font>
            </x14:dxf>
          </x14:cfRule>
          <x14:cfRule type="expression" priority="169" id="{03CE309F-1726-40EA-B5C5-8A50B0F05808}">
            <xm:f>IF($V61=PARAMÈTRES!$B$5,1,0)</xm:f>
            <x14:dxf>
              <font>
                <color rgb="FFFFC000"/>
              </font>
            </x14:dxf>
          </x14:cfRule>
          <x14:cfRule type="expression" priority="170" id="{8CDFD4EA-078B-48AB-96F9-938A44661EFA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833676BD-BF89-4BFA-AE54-EAD54EB8CA82}">
            <xm:f>IF($V63&lt;PARAMÈTRES!$B$5,1,0)</xm:f>
            <x14:dxf>
              <font>
                <color rgb="FFFF0000"/>
              </font>
            </x14:dxf>
          </x14:cfRule>
          <x14:cfRule type="expression" priority="165" id="{9930A7E5-6E63-4F90-83B9-1C378443FDE8}">
            <xm:f>IF($V63=PARAMÈTRES!$B$5,1,0)</xm:f>
            <x14:dxf>
              <font>
                <color rgb="FFFFC000"/>
              </font>
            </x14:dxf>
          </x14:cfRule>
          <x14:cfRule type="expression" priority="166" id="{04FA63DC-E43B-48E9-8E97-11838C883948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152DB7A6-319A-4A00-AE79-F1F587D5EF07}">
            <xm:f>IF($V65&lt;PARAMÈTRES!$B$5,1,0)</xm:f>
            <x14:dxf>
              <font>
                <color rgb="FFFF0000"/>
              </font>
            </x14:dxf>
          </x14:cfRule>
          <x14:cfRule type="expression" priority="161" id="{3E387D80-2CF7-4CD1-8BC7-93E5F03DBC99}">
            <xm:f>IF($V65=PARAMÈTRES!$B$5,1,0)</xm:f>
            <x14:dxf>
              <font>
                <color rgb="FFFFC000"/>
              </font>
            </x14:dxf>
          </x14:cfRule>
          <x14:cfRule type="expression" priority="162" id="{5D591488-1CE3-46E9-9102-19A38B24358C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4036456C-2EE3-4E93-9CFC-4DE26E50BDE9}">
            <xm:f>IF($V67&lt;PARAMÈTRES!$B$5,1,0)</xm:f>
            <x14:dxf>
              <font>
                <color rgb="FFFF0000"/>
              </font>
            </x14:dxf>
          </x14:cfRule>
          <x14:cfRule type="expression" priority="157" id="{5EB7EBA8-4A65-4894-AD20-08DC61DD92D0}">
            <xm:f>IF($V67=PARAMÈTRES!$B$5,1,0)</xm:f>
            <x14:dxf>
              <font>
                <color rgb="FFFFC000"/>
              </font>
            </x14:dxf>
          </x14:cfRule>
          <x14:cfRule type="expression" priority="158" id="{A63A8C59-BFB6-4DB3-B672-19D695CFBAB8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BC04F782-177C-41E3-9F6A-F4C89FD29839}">
            <xm:f>IF($V69&lt;PARAMÈTRES!$B$5,1,0)</xm:f>
            <x14:dxf>
              <font>
                <color rgb="FFFF0000"/>
              </font>
            </x14:dxf>
          </x14:cfRule>
          <x14:cfRule type="expression" priority="153" id="{0F1B5BC0-090E-4533-84FA-25CCCDE152A1}">
            <xm:f>IF($V69=PARAMÈTRES!$B$5,1,0)</xm:f>
            <x14:dxf>
              <font>
                <color rgb="FFFFC000"/>
              </font>
            </x14:dxf>
          </x14:cfRule>
          <x14:cfRule type="expression" priority="154" id="{3F232E4F-3C18-413A-A7B6-92DD2F28D369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9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SEPTEMBRE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SEPTEMBRE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44075</v>
      </c>
      <c r="B9" s="9">
        <f>DATE($B$2,$B$1,1)</f>
        <v>44075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44076</v>
      </c>
      <c r="B11" s="9">
        <f>IF(A9="","",IF(MONTH(A9+1)=MONTH(A9),A9+1,""))</f>
        <v>44076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44077</v>
      </c>
      <c r="B13" s="9">
        <f>IF(A11="","",IF(MONTH(A11+1)=MONTH(A11),A11+1,""))</f>
        <v>44077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44078</v>
      </c>
      <c r="B15" s="9">
        <f>IF(A13="","",IF(MONTH(A13+1)=MONTH(A13),A13+1,""))</f>
        <v>44078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44079</v>
      </c>
      <c r="B17" s="9">
        <f t="shared" ref="B17" si="1">IF(A15="","",IF(MONTH(A15+1)=MONTH(A15),A15+1,""))</f>
        <v>44079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44080</v>
      </c>
      <c r="B19" s="9">
        <f>IF(A17="","",IF(MONTH(A17+1)=MONTH(A17),A17+1,""))</f>
        <v>44080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44081</v>
      </c>
      <c r="B21" s="9">
        <f>IF(A19="","",IF(MONTH(A19+1)=MONTH(A19),A19+1,""))</f>
        <v>44081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44082</v>
      </c>
      <c r="B23" s="9">
        <f>IF(A21="","",IF(MONTH(A21+1)=MONTH(A21),A21+1,""))</f>
        <v>44082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44083</v>
      </c>
      <c r="B25" s="9">
        <f>IF(A23="","",IF(MONTH(A23+1)=MONTH(A23),A23+1,""))</f>
        <v>44083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44084</v>
      </c>
      <c r="B27" s="9">
        <f>IF(A25="","",IF(MONTH(A25+1)=MONTH(A25),A25+1,""))</f>
        <v>44084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44085</v>
      </c>
      <c r="B29" s="9">
        <f>IF(A27="","",IF(MONTH(A27+1)=MONTH(A27),A27+1,""))</f>
        <v>44085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44086</v>
      </c>
      <c r="B31" s="9">
        <f>IF(A29="","",IF(MONTH(A29+1)=MONTH(A29),A29+1,""))</f>
        <v>44086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44087</v>
      </c>
      <c r="B33" s="9">
        <f>IF(A31="","",IF(MONTH(A31+1)=MONTH(A31),A31+1,""))</f>
        <v>44087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44088</v>
      </c>
      <c r="B35" s="9">
        <f>IF(A33="","",IF(MONTH(A33+1)=MONTH(A33),A33+1,""))</f>
        <v>44088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44089</v>
      </c>
      <c r="B37" s="9">
        <f>IF(A35="","",IF(MONTH(A35+1)=MONTH(A35),A35+1,""))</f>
        <v>44089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44090</v>
      </c>
      <c r="B39" s="9">
        <f>IF(A37="","",IF(MONTH(A37+1)=MONTH(A37),A37+1,""))</f>
        <v>44090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44091</v>
      </c>
      <c r="B41" s="9">
        <f>IF(A39="","",IF(MONTH(A39+1)=MONTH(A39),A39+1,""))</f>
        <v>44091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44092</v>
      </c>
      <c r="B43" s="9">
        <f>IF(A41="","",IF(MONTH(A41+1)=MONTH(A41),A41+1,""))</f>
        <v>44092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44093</v>
      </c>
      <c r="B45" s="9">
        <f>IF(A43="","",IF(MONTH(A43+1)=MONTH(A43),A43+1,""))</f>
        <v>44093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44094</v>
      </c>
      <c r="B47" s="9">
        <f>IF(A45="","",IF(MONTH(A45+1)=MONTH(A45),A45+1,""))</f>
        <v>44094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44095</v>
      </c>
      <c r="B49" s="9">
        <f>IF(A47="","",IF(MONTH(A47+1)=MONTH(A47),A47+1,""))</f>
        <v>44095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44096</v>
      </c>
      <c r="B51" s="9">
        <f>IF(A49="","",IF(MONTH(A49+1)=MONTH(A49),A49+1,""))</f>
        <v>44096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44097</v>
      </c>
      <c r="B53" s="9">
        <f>IF(A51="","",IF(MONTH(A51+1)=MONTH(A51),A51+1,""))</f>
        <v>44097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44098</v>
      </c>
      <c r="B55" s="9">
        <f>IF(A53="","",IF(MONTH(A53+1)=MONTH(A53),A53+1,""))</f>
        <v>44098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44099</v>
      </c>
      <c r="B57" s="9">
        <f>IF(A55="","",IF(MONTH(A55+1)=MONTH(A55),A55+1,""))</f>
        <v>44099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44100</v>
      </c>
      <c r="B59" s="9">
        <f>IF(A57="","",IF(MONTH(A57+1)=MONTH(A57),A57+1,""))</f>
        <v>44100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44101</v>
      </c>
      <c r="B61" s="9">
        <f>IF(A59="","",IF(MONTH(A59+1)=MONTH(A59),A59+1,""))</f>
        <v>44101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44102</v>
      </c>
      <c r="B63" s="9">
        <f>IF(A61="","",IF(MONTH(A61+1)=MONTH(A61),A61+1,""))</f>
        <v>44102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44103</v>
      </c>
      <c r="B65" s="9">
        <f>IF(A63="","",IF(MONTH(A63+1)=MONTH(A63),A63+1,""))</f>
        <v>44103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44104</v>
      </c>
      <c r="B67" s="9">
        <f>IF(A65="","",IF(MONTH(A65+1)=MONTH(A65),A65+1,""))</f>
        <v>44104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/>
    <row r="70" spans="1:24" x14ac:dyDescent="0.2">
      <c r="T70" s="60" t="s">
        <v>30</v>
      </c>
      <c r="U70" s="60"/>
      <c r="V70" s="15">
        <f>SUM(V9,V11,V13,V15,V17,V19,V21,V23,V25,V27,V29,V31,V33,V35,V37,V39,V41,V43,V45,V47,V49,V51,V53,V55,V57,V59,V61,V63,V65,V67)</f>
        <v>0</v>
      </c>
    </row>
  </sheetData>
  <sheetProtection algorithmName="SHA-512" hashValue="06w3fuRgYW89OnnRv8PvoegAnKN4PXL1nUAkVo94ouBsPWIQlj70XAOstcgAKNMfUE6tEmJyVskdPrqml/3ocw==" saltValue="6rvrTC4+dw6NuPUXq27Rnw==" spinCount="100000" sheet="1" selectLockedCells="1"/>
  <mergeCells count="6">
    <mergeCell ref="T70:U70"/>
    <mergeCell ref="U1:U2"/>
    <mergeCell ref="V1:V2"/>
    <mergeCell ref="W1:W2"/>
    <mergeCell ref="D4:T4"/>
    <mergeCell ref="D5:T5"/>
  </mergeCells>
  <conditionalFormatting sqref="F9 H9 J9 L9 N9 P9 R9 T9">
    <cfRule type="cellIs" dxfId="1585" priority="390" operator="lessThan">
      <formula>0.000694444444444444</formula>
    </cfRule>
  </conditionalFormatting>
  <conditionalFormatting sqref="X9">
    <cfRule type="expression" dxfId="1584" priority="382">
      <formula>IF($V9="",1,0)</formula>
    </cfRule>
  </conditionalFormatting>
  <conditionalFormatting sqref="V9">
    <cfRule type="expression" dxfId="1583" priority="378">
      <formula>IF($V9="",1,0)</formula>
    </cfRule>
  </conditionalFormatting>
  <conditionalFormatting sqref="V11">
    <cfRule type="expression" dxfId="1582" priority="374">
      <formula>IF($V11="",1,0)</formula>
    </cfRule>
  </conditionalFormatting>
  <conditionalFormatting sqref="V13">
    <cfRule type="expression" dxfId="1581" priority="370">
      <formula>IF($V13="",1,0)</formula>
    </cfRule>
  </conditionalFormatting>
  <conditionalFormatting sqref="V15">
    <cfRule type="expression" dxfId="1580" priority="366">
      <formula>IF($V15="",1,0)</formula>
    </cfRule>
  </conditionalFormatting>
  <conditionalFormatting sqref="V17">
    <cfRule type="expression" dxfId="1579" priority="362">
      <formula>IF($V17="",1,0)</formula>
    </cfRule>
  </conditionalFormatting>
  <conditionalFormatting sqref="V19">
    <cfRule type="expression" dxfId="1578" priority="358">
      <formula>IF($V19="",1,0)</formula>
    </cfRule>
  </conditionalFormatting>
  <conditionalFormatting sqref="V21">
    <cfRule type="expression" dxfId="1577" priority="354">
      <formula>IF($V21="",1,0)</formula>
    </cfRule>
  </conditionalFormatting>
  <conditionalFormatting sqref="V23">
    <cfRule type="expression" dxfId="1576" priority="350">
      <formula>IF($V23="",1,0)</formula>
    </cfRule>
  </conditionalFormatting>
  <conditionalFormatting sqref="V25">
    <cfRule type="expression" dxfId="1575" priority="346">
      <formula>IF($V25="",1,0)</formula>
    </cfRule>
  </conditionalFormatting>
  <conditionalFormatting sqref="V27">
    <cfRule type="expression" dxfId="1574" priority="342">
      <formula>IF($V27="",1,0)</formula>
    </cfRule>
  </conditionalFormatting>
  <conditionalFormatting sqref="V29">
    <cfRule type="expression" dxfId="1573" priority="338">
      <formula>IF($V29="",1,0)</formula>
    </cfRule>
  </conditionalFormatting>
  <conditionalFormatting sqref="V31">
    <cfRule type="expression" dxfId="1572" priority="334">
      <formula>IF($V31="",1,0)</formula>
    </cfRule>
  </conditionalFormatting>
  <conditionalFormatting sqref="V33">
    <cfRule type="expression" dxfId="1571" priority="330">
      <formula>IF($V33="",1,0)</formula>
    </cfRule>
  </conditionalFormatting>
  <conditionalFormatting sqref="V35">
    <cfRule type="expression" dxfId="1570" priority="326">
      <formula>IF($V35="",1,0)</formula>
    </cfRule>
  </conditionalFormatting>
  <conditionalFormatting sqref="V37">
    <cfRule type="expression" dxfId="1569" priority="322">
      <formula>IF($V37="",1,0)</formula>
    </cfRule>
  </conditionalFormatting>
  <conditionalFormatting sqref="V39">
    <cfRule type="expression" dxfId="1568" priority="318">
      <formula>IF($V39="",1,0)</formula>
    </cfRule>
  </conditionalFormatting>
  <conditionalFormatting sqref="V41">
    <cfRule type="expression" dxfId="1567" priority="314">
      <formula>IF($V41="",1,0)</formula>
    </cfRule>
  </conditionalFormatting>
  <conditionalFormatting sqref="V43">
    <cfRule type="expression" dxfId="1566" priority="310">
      <formula>IF($V43="",1,0)</formula>
    </cfRule>
  </conditionalFormatting>
  <conditionalFormatting sqref="V45">
    <cfRule type="expression" dxfId="1565" priority="306">
      <formula>IF($V45="",1,0)</formula>
    </cfRule>
  </conditionalFormatting>
  <conditionalFormatting sqref="V47">
    <cfRule type="expression" dxfId="1564" priority="302">
      <formula>IF($V47="",1,0)</formula>
    </cfRule>
  </conditionalFormatting>
  <conditionalFormatting sqref="V49">
    <cfRule type="expression" dxfId="1563" priority="298">
      <formula>IF($V49="",1,0)</formula>
    </cfRule>
  </conditionalFormatting>
  <conditionalFormatting sqref="V51">
    <cfRule type="expression" dxfId="1562" priority="294">
      <formula>IF($V51="",1,0)</formula>
    </cfRule>
  </conditionalFormatting>
  <conditionalFormatting sqref="V53">
    <cfRule type="expression" dxfId="1561" priority="290">
      <formula>IF($V53="",1,0)</formula>
    </cfRule>
  </conditionalFormatting>
  <conditionalFormatting sqref="V55">
    <cfRule type="expression" dxfId="1560" priority="286">
      <formula>IF($V55="",1,0)</formula>
    </cfRule>
  </conditionalFormatting>
  <conditionalFormatting sqref="V57">
    <cfRule type="expression" dxfId="1559" priority="282">
      <formula>IF($V57="",1,0)</formula>
    </cfRule>
  </conditionalFormatting>
  <conditionalFormatting sqref="V59">
    <cfRule type="expression" dxfId="1558" priority="278">
      <formula>IF($V59="",1,0)</formula>
    </cfRule>
  </conditionalFormatting>
  <conditionalFormatting sqref="V61">
    <cfRule type="expression" dxfId="1557" priority="274">
      <formula>IF($V61="",1,0)</formula>
    </cfRule>
  </conditionalFormatting>
  <conditionalFormatting sqref="V63">
    <cfRule type="expression" dxfId="1556" priority="270">
      <formula>IF($V63="",1,0)</formula>
    </cfRule>
  </conditionalFormatting>
  <conditionalFormatting sqref="V65">
    <cfRule type="expression" dxfId="1555" priority="266">
      <formula>IF($V65="",1,0)</formula>
    </cfRule>
  </conditionalFormatting>
  <conditionalFormatting sqref="V67">
    <cfRule type="expression" dxfId="1554" priority="262">
      <formula>IF($V67="",1,0)</formula>
    </cfRule>
  </conditionalFormatting>
  <conditionalFormatting sqref="X11">
    <cfRule type="expression" dxfId="1553" priority="258">
      <formula>IF($V11="",1,0)</formula>
    </cfRule>
  </conditionalFormatting>
  <conditionalFormatting sqref="X13">
    <cfRule type="expression" dxfId="1552" priority="254">
      <formula>IF($V13="",1,0)</formula>
    </cfRule>
  </conditionalFormatting>
  <conditionalFormatting sqref="X15">
    <cfRule type="expression" dxfId="1551" priority="250">
      <formula>IF($V15="",1,0)</formula>
    </cfRule>
  </conditionalFormatting>
  <conditionalFormatting sqref="X17">
    <cfRule type="expression" dxfId="1550" priority="246">
      <formula>IF($V17="",1,0)</formula>
    </cfRule>
  </conditionalFormatting>
  <conditionalFormatting sqref="X19">
    <cfRule type="expression" dxfId="1549" priority="242">
      <formula>IF($V19="",1,0)</formula>
    </cfRule>
  </conditionalFormatting>
  <conditionalFormatting sqref="X21">
    <cfRule type="expression" dxfId="1548" priority="238">
      <formula>IF($V21="",1,0)</formula>
    </cfRule>
  </conditionalFormatting>
  <conditionalFormatting sqref="X23">
    <cfRule type="expression" dxfId="1547" priority="234">
      <formula>IF($V23="",1,0)</formula>
    </cfRule>
  </conditionalFormatting>
  <conditionalFormatting sqref="X25">
    <cfRule type="expression" dxfId="1546" priority="230">
      <formula>IF($V25="",1,0)</formula>
    </cfRule>
  </conditionalFormatting>
  <conditionalFormatting sqref="X27">
    <cfRule type="expression" dxfId="1545" priority="226">
      <formula>IF($V27="",1,0)</formula>
    </cfRule>
  </conditionalFormatting>
  <conditionalFormatting sqref="X29">
    <cfRule type="expression" dxfId="1544" priority="222">
      <formula>IF($V29="",1,0)</formula>
    </cfRule>
  </conditionalFormatting>
  <conditionalFormatting sqref="X31">
    <cfRule type="expression" dxfId="1543" priority="218">
      <formula>IF($V31="",1,0)</formula>
    </cfRule>
  </conditionalFormatting>
  <conditionalFormatting sqref="X33">
    <cfRule type="expression" dxfId="1542" priority="214">
      <formula>IF($V33="",1,0)</formula>
    </cfRule>
  </conditionalFormatting>
  <conditionalFormatting sqref="X35">
    <cfRule type="expression" dxfId="1541" priority="210">
      <formula>IF($V35="",1,0)</formula>
    </cfRule>
  </conditionalFormatting>
  <conditionalFormatting sqref="X37">
    <cfRule type="expression" dxfId="1540" priority="206">
      <formula>IF($V37="",1,0)</formula>
    </cfRule>
  </conditionalFormatting>
  <conditionalFormatting sqref="X39">
    <cfRule type="expression" dxfId="1539" priority="202">
      <formula>IF($V39="",1,0)</formula>
    </cfRule>
  </conditionalFormatting>
  <conditionalFormatting sqref="X41">
    <cfRule type="expression" dxfId="1538" priority="198">
      <formula>IF($V41="",1,0)</formula>
    </cfRule>
  </conditionalFormatting>
  <conditionalFormatting sqref="X43">
    <cfRule type="expression" dxfId="1537" priority="194">
      <formula>IF($V43="",1,0)</formula>
    </cfRule>
  </conditionalFormatting>
  <conditionalFormatting sqref="X45">
    <cfRule type="expression" dxfId="1536" priority="190">
      <formula>IF($V45="",1,0)</formula>
    </cfRule>
  </conditionalFormatting>
  <conditionalFormatting sqref="X47">
    <cfRule type="expression" dxfId="1535" priority="186">
      <formula>IF($V47="",1,0)</formula>
    </cfRule>
  </conditionalFormatting>
  <conditionalFormatting sqref="X49">
    <cfRule type="expression" dxfId="1534" priority="182">
      <formula>IF($V49="",1,0)</formula>
    </cfRule>
  </conditionalFormatting>
  <conditionalFormatting sqref="X51">
    <cfRule type="expression" dxfId="1533" priority="178">
      <formula>IF($V51="",1,0)</formula>
    </cfRule>
  </conditionalFormatting>
  <conditionalFormatting sqref="X53">
    <cfRule type="expression" dxfId="1532" priority="174">
      <formula>IF($V53="",1,0)</formula>
    </cfRule>
  </conditionalFormatting>
  <conditionalFormatting sqref="X55">
    <cfRule type="expression" dxfId="1531" priority="170">
      <formula>IF($V55="",1,0)</formula>
    </cfRule>
  </conditionalFormatting>
  <conditionalFormatting sqref="X57">
    <cfRule type="expression" dxfId="1530" priority="166">
      <formula>IF($V57="",1,0)</formula>
    </cfRule>
  </conditionalFormatting>
  <conditionalFormatting sqref="X59">
    <cfRule type="expression" dxfId="1529" priority="162">
      <formula>IF($V59="",1,0)</formula>
    </cfRule>
  </conditionalFormatting>
  <conditionalFormatting sqref="X61">
    <cfRule type="expression" dxfId="1528" priority="158">
      <formula>IF($V61="",1,0)</formula>
    </cfRule>
  </conditionalFormatting>
  <conditionalFormatting sqref="X63">
    <cfRule type="expression" dxfId="1527" priority="154">
      <formula>IF($V63="",1,0)</formula>
    </cfRule>
  </conditionalFormatting>
  <conditionalFormatting sqref="X65">
    <cfRule type="expression" dxfId="1526" priority="150">
      <formula>IF($V65="",1,0)</formula>
    </cfRule>
  </conditionalFormatting>
  <conditionalFormatting sqref="X67">
    <cfRule type="expression" dxfId="1525" priority="146">
      <formula>IF($V67="",1,0)</formula>
    </cfRule>
  </conditionalFormatting>
  <conditionalFormatting sqref="F11 H11 J11 L11 N11 P11 R11 T11">
    <cfRule type="expression" dxfId="1524" priority="141">
      <formula>IF($D11="VAC",1,0)</formula>
    </cfRule>
    <cfRule type="expression" dxfId="1523" priority="142">
      <formula>IF($D11="MAL",1,0)</formula>
    </cfRule>
    <cfRule type="expression" dxfId="1522" priority="143">
      <formula>IF($D11="COURS",1,0)</formula>
    </cfRule>
    <cfRule type="expression" dxfId="1521" priority="144">
      <formula>IF($D11="CONGÉ",1,0)</formula>
    </cfRule>
    <cfRule type="cellIs" dxfId="1520" priority="145" operator="lessThan">
      <formula>0.000694444444444444</formula>
    </cfRule>
  </conditionalFormatting>
  <conditionalFormatting sqref="F13 H13 J13 L13 N13 P13 R13 T13">
    <cfRule type="expression" dxfId="1519" priority="136">
      <formula>IF($D13="VAC",1,0)</formula>
    </cfRule>
    <cfRule type="expression" dxfId="1518" priority="137">
      <formula>IF($D13="MAL",1,0)</formula>
    </cfRule>
    <cfRule type="expression" dxfId="1517" priority="138">
      <formula>IF($D13="COURS",1,0)</formula>
    </cfRule>
    <cfRule type="expression" dxfId="1516" priority="139">
      <formula>IF($D13="CONGÉ",1,0)</formula>
    </cfRule>
    <cfRule type="cellIs" dxfId="1515" priority="140" operator="lessThan">
      <formula>0.000694444444444444</formula>
    </cfRule>
  </conditionalFormatting>
  <conditionalFormatting sqref="F15 H15 J15 L15 N15 P15 R15 T15">
    <cfRule type="expression" dxfId="1514" priority="131">
      <formula>IF($D15="VAC",1,0)</formula>
    </cfRule>
    <cfRule type="expression" dxfId="1513" priority="132">
      <formula>IF($D15="MAL",1,0)</formula>
    </cfRule>
    <cfRule type="expression" dxfId="1512" priority="133">
      <formula>IF($D15="COURS",1,0)</formula>
    </cfRule>
    <cfRule type="expression" dxfId="1511" priority="134">
      <formula>IF($D15="CONGÉ",1,0)</formula>
    </cfRule>
    <cfRule type="cellIs" dxfId="1510" priority="135" operator="lessThan">
      <formula>0.000694444444444444</formula>
    </cfRule>
  </conditionalFormatting>
  <conditionalFormatting sqref="F17 H17 J17 L17 N17 P17 R17 T17">
    <cfRule type="expression" dxfId="1509" priority="126">
      <formula>IF($D17="VAC",1,0)</formula>
    </cfRule>
    <cfRule type="expression" dxfId="1508" priority="127">
      <formula>IF($D17="MAL",1,0)</formula>
    </cfRule>
    <cfRule type="expression" dxfId="1507" priority="128">
      <formula>IF($D17="COURS",1,0)</formula>
    </cfRule>
    <cfRule type="expression" dxfId="1506" priority="129">
      <formula>IF($D17="CONGÉ",1,0)</formula>
    </cfRule>
    <cfRule type="cellIs" dxfId="1505" priority="130" operator="lessThan">
      <formula>0.000694444444444444</formula>
    </cfRule>
  </conditionalFormatting>
  <conditionalFormatting sqref="F19 H19 J19 L19 N19 P19 R19 T19">
    <cfRule type="expression" dxfId="1504" priority="121">
      <formula>IF($D19="VAC",1,0)</formula>
    </cfRule>
    <cfRule type="expression" dxfId="1503" priority="122">
      <formula>IF($D19="MAL",1,0)</formula>
    </cfRule>
    <cfRule type="expression" dxfId="1502" priority="123">
      <formula>IF($D19="COURS",1,0)</formula>
    </cfRule>
    <cfRule type="expression" dxfId="1501" priority="124">
      <formula>IF($D19="CONGÉ",1,0)</formula>
    </cfRule>
    <cfRule type="cellIs" dxfId="1500" priority="125" operator="lessThan">
      <formula>0.000694444444444444</formula>
    </cfRule>
  </conditionalFormatting>
  <conditionalFormatting sqref="F21 H21 J21 L21 N21 P21 R21 T21">
    <cfRule type="expression" dxfId="1499" priority="116">
      <formula>IF($D21="VAC",1,0)</formula>
    </cfRule>
    <cfRule type="expression" dxfId="1498" priority="117">
      <formula>IF($D21="MAL",1,0)</formula>
    </cfRule>
    <cfRule type="expression" dxfId="1497" priority="118">
      <formula>IF($D21="COURS",1,0)</formula>
    </cfRule>
    <cfRule type="expression" dxfId="1496" priority="119">
      <formula>IF($D21="CONGÉ",1,0)</formula>
    </cfRule>
    <cfRule type="cellIs" dxfId="1495" priority="120" operator="lessThan">
      <formula>0.000694444444444444</formula>
    </cfRule>
  </conditionalFormatting>
  <conditionalFormatting sqref="F23 H23 J23 L23 N23 P23 R23 T23">
    <cfRule type="expression" dxfId="1494" priority="111">
      <formula>IF($D23="VAC",1,0)</formula>
    </cfRule>
    <cfRule type="expression" dxfId="1493" priority="112">
      <formula>IF($D23="MAL",1,0)</formula>
    </cfRule>
    <cfRule type="expression" dxfId="1492" priority="113">
      <formula>IF($D23="COURS",1,0)</formula>
    </cfRule>
    <cfRule type="expression" dxfId="1491" priority="114">
      <formula>IF($D23="CONGÉ",1,0)</formula>
    </cfRule>
    <cfRule type="cellIs" dxfId="1490" priority="115" operator="lessThan">
      <formula>0.000694444444444444</formula>
    </cfRule>
  </conditionalFormatting>
  <conditionalFormatting sqref="F25 H25 J25 L25 N25 P25 R25 T25">
    <cfRule type="expression" dxfId="1489" priority="106">
      <formula>IF($D25="VAC",1,0)</formula>
    </cfRule>
    <cfRule type="expression" dxfId="1488" priority="107">
      <formula>IF($D25="MAL",1,0)</formula>
    </cfRule>
    <cfRule type="expression" dxfId="1487" priority="108">
      <formula>IF($D25="COURS",1,0)</formula>
    </cfRule>
    <cfRule type="expression" dxfId="1486" priority="109">
      <formula>IF($D25="CONGÉ",1,0)</formula>
    </cfRule>
    <cfRule type="cellIs" dxfId="1485" priority="110" operator="lessThan">
      <formula>0.000694444444444444</formula>
    </cfRule>
  </conditionalFormatting>
  <conditionalFormatting sqref="F27 H27 J27 L27 N27 P27 R27 T27">
    <cfRule type="expression" dxfId="1484" priority="101">
      <formula>IF($D27="VAC",1,0)</formula>
    </cfRule>
    <cfRule type="expression" dxfId="1483" priority="102">
      <formula>IF($D27="MAL",1,0)</formula>
    </cfRule>
    <cfRule type="expression" dxfId="1482" priority="103">
      <formula>IF($D27="COURS",1,0)</formula>
    </cfRule>
    <cfRule type="expression" dxfId="1481" priority="104">
      <formula>IF($D27="CONGÉ",1,0)</formula>
    </cfRule>
    <cfRule type="cellIs" dxfId="1480" priority="105" operator="lessThan">
      <formula>0.000694444444444444</formula>
    </cfRule>
  </conditionalFormatting>
  <conditionalFormatting sqref="F29 H29 J29 L29 N29 P29 R29 T29">
    <cfRule type="expression" dxfId="1479" priority="96">
      <formula>IF($D29="VAC",1,0)</formula>
    </cfRule>
    <cfRule type="expression" dxfId="1478" priority="97">
      <formula>IF($D29="MAL",1,0)</formula>
    </cfRule>
    <cfRule type="expression" dxfId="1477" priority="98">
      <formula>IF($D29="COURS",1,0)</formula>
    </cfRule>
    <cfRule type="expression" dxfId="1476" priority="99">
      <formula>IF($D29="CONGÉ",1,0)</formula>
    </cfRule>
    <cfRule type="cellIs" dxfId="1475" priority="100" operator="lessThan">
      <formula>0.000694444444444444</formula>
    </cfRule>
  </conditionalFormatting>
  <conditionalFormatting sqref="F31 H31 J31 L31 N31 P31 R31 T31">
    <cfRule type="expression" dxfId="1474" priority="91">
      <formula>IF($D31="VAC",1,0)</formula>
    </cfRule>
    <cfRule type="expression" dxfId="1473" priority="92">
      <formula>IF($D31="MAL",1,0)</formula>
    </cfRule>
    <cfRule type="expression" dxfId="1472" priority="93">
      <formula>IF($D31="COURS",1,0)</formula>
    </cfRule>
    <cfRule type="expression" dxfId="1471" priority="94">
      <formula>IF($D31="CONGÉ",1,0)</formula>
    </cfRule>
    <cfRule type="cellIs" dxfId="1470" priority="95" operator="lessThan">
      <formula>0.000694444444444444</formula>
    </cfRule>
  </conditionalFormatting>
  <conditionalFormatting sqref="F33 H33 J33 L33 N33 P33 R33 T33">
    <cfRule type="expression" dxfId="1469" priority="86">
      <formula>IF($D33="VAC",1,0)</formula>
    </cfRule>
    <cfRule type="expression" dxfId="1468" priority="87">
      <formula>IF($D33="MAL",1,0)</formula>
    </cfRule>
    <cfRule type="expression" dxfId="1467" priority="88">
      <formula>IF($D33="COURS",1,0)</formula>
    </cfRule>
    <cfRule type="expression" dxfId="1466" priority="89">
      <formula>IF($D33="CONGÉ",1,0)</formula>
    </cfRule>
    <cfRule type="cellIs" dxfId="1465" priority="90" operator="lessThan">
      <formula>0.000694444444444444</formula>
    </cfRule>
  </conditionalFormatting>
  <conditionalFormatting sqref="F35 H35 J35 L35 N35 P35 R35 T35">
    <cfRule type="expression" dxfId="1464" priority="81">
      <formula>IF($D35="VAC",1,0)</formula>
    </cfRule>
    <cfRule type="expression" dxfId="1463" priority="82">
      <formula>IF($D35="MAL",1,0)</formula>
    </cfRule>
    <cfRule type="expression" dxfId="1462" priority="83">
      <formula>IF($D35="COURS",1,0)</formula>
    </cfRule>
    <cfRule type="expression" dxfId="1461" priority="84">
      <formula>IF($D35="CONGÉ",1,0)</formula>
    </cfRule>
    <cfRule type="cellIs" dxfId="1460" priority="85" operator="lessThan">
      <formula>0.000694444444444444</formula>
    </cfRule>
  </conditionalFormatting>
  <conditionalFormatting sqref="F37 H37 J37 L37 N37 P37 R37 T37">
    <cfRule type="expression" dxfId="1459" priority="76">
      <formula>IF($D37="VAC",1,0)</formula>
    </cfRule>
    <cfRule type="expression" dxfId="1458" priority="77">
      <formula>IF($D37="MAL",1,0)</formula>
    </cfRule>
    <cfRule type="expression" dxfId="1457" priority="78">
      <formula>IF($D37="COURS",1,0)</formula>
    </cfRule>
    <cfRule type="expression" dxfId="1456" priority="79">
      <formula>IF($D37="CONGÉ",1,0)</formula>
    </cfRule>
    <cfRule type="cellIs" dxfId="1455" priority="80" operator="lessThan">
      <formula>0.000694444444444444</formula>
    </cfRule>
  </conditionalFormatting>
  <conditionalFormatting sqref="F39 H39 J39 L39 N39 P39 R39 T39">
    <cfRule type="expression" dxfId="1454" priority="71">
      <formula>IF($D39="VAC",1,0)</formula>
    </cfRule>
    <cfRule type="expression" dxfId="1453" priority="72">
      <formula>IF($D39="MAL",1,0)</formula>
    </cfRule>
    <cfRule type="expression" dxfId="1452" priority="73">
      <formula>IF($D39="COURS",1,0)</formula>
    </cfRule>
    <cfRule type="expression" dxfId="1451" priority="74">
      <formula>IF($D39="CONGÉ",1,0)</formula>
    </cfRule>
    <cfRule type="cellIs" dxfId="1450" priority="75" operator="lessThan">
      <formula>0.000694444444444444</formula>
    </cfRule>
  </conditionalFormatting>
  <conditionalFormatting sqref="F41 H41 J41 L41 N41 P41 R41 T41">
    <cfRule type="expression" dxfId="1449" priority="66">
      <formula>IF($D41="VAC",1,0)</formula>
    </cfRule>
    <cfRule type="expression" dxfId="1448" priority="67">
      <formula>IF($D41="MAL",1,0)</formula>
    </cfRule>
    <cfRule type="expression" dxfId="1447" priority="68">
      <formula>IF($D41="COURS",1,0)</formula>
    </cfRule>
    <cfRule type="expression" dxfId="1446" priority="69">
      <formula>IF($D41="CONGÉ",1,0)</formula>
    </cfRule>
    <cfRule type="cellIs" dxfId="1445" priority="70" operator="lessThan">
      <formula>0.000694444444444444</formula>
    </cfRule>
  </conditionalFormatting>
  <conditionalFormatting sqref="F43 H43 J43 L43 N43 P43 R43 T43">
    <cfRule type="expression" dxfId="1444" priority="61">
      <formula>IF($D43="VAC",1,0)</formula>
    </cfRule>
    <cfRule type="expression" dxfId="1443" priority="62">
      <formula>IF($D43="MAL",1,0)</formula>
    </cfRule>
    <cfRule type="expression" dxfId="1442" priority="63">
      <formula>IF($D43="COURS",1,0)</formula>
    </cfRule>
    <cfRule type="expression" dxfId="1441" priority="64">
      <formula>IF($D43="CONGÉ",1,0)</formula>
    </cfRule>
    <cfRule type="cellIs" dxfId="1440" priority="65" operator="lessThan">
      <formula>0.000694444444444444</formula>
    </cfRule>
  </conditionalFormatting>
  <conditionalFormatting sqref="F45 H45 J45 L45 N45 P45 R45 T45">
    <cfRule type="expression" dxfId="1439" priority="56">
      <formula>IF($D45="VAC",1,0)</formula>
    </cfRule>
    <cfRule type="expression" dxfId="1438" priority="57">
      <formula>IF($D45="MAL",1,0)</formula>
    </cfRule>
    <cfRule type="expression" dxfId="1437" priority="58">
      <formula>IF($D45="COURS",1,0)</formula>
    </cfRule>
    <cfRule type="expression" dxfId="1436" priority="59">
      <formula>IF($D45="CONGÉ",1,0)</formula>
    </cfRule>
    <cfRule type="cellIs" dxfId="1435" priority="60" operator="lessThan">
      <formula>0.000694444444444444</formula>
    </cfRule>
  </conditionalFormatting>
  <conditionalFormatting sqref="F47 H47 J47 L47 N47 P47 R47 T47">
    <cfRule type="expression" dxfId="1434" priority="51">
      <formula>IF($D47="VAC",1,0)</formula>
    </cfRule>
    <cfRule type="expression" dxfId="1433" priority="52">
      <formula>IF($D47="MAL",1,0)</formula>
    </cfRule>
    <cfRule type="expression" dxfId="1432" priority="53">
      <formula>IF($D47="COURS",1,0)</formula>
    </cfRule>
    <cfRule type="expression" dxfId="1431" priority="54">
      <formula>IF($D47="CONGÉ",1,0)</formula>
    </cfRule>
    <cfRule type="cellIs" dxfId="1430" priority="55" operator="lessThan">
      <formula>0.000694444444444444</formula>
    </cfRule>
  </conditionalFormatting>
  <conditionalFormatting sqref="F49 H49 J49 L49 N49 P49 R49 T49">
    <cfRule type="expression" dxfId="1429" priority="46">
      <formula>IF($D49="VAC",1,0)</formula>
    </cfRule>
    <cfRule type="expression" dxfId="1428" priority="47">
      <formula>IF($D49="MAL",1,0)</formula>
    </cfRule>
    <cfRule type="expression" dxfId="1427" priority="48">
      <formula>IF($D49="COURS",1,0)</formula>
    </cfRule>
    <cfRule type="expression" dxfId="1426" priority="49">
      <formula>IF($D49="CONGÉ",1,0)</formula>
    </cfRule>
    <cfRule type="cellIs" dxfId="1425" priority="50" operator="lessThan">
      <formula>0.000694444444444444</formula>
    </cfRule>
  </conditionalFormatting>
  <conditionalFormatting sqref="F51 H51 J51 L51 N51 P51 R51 T51">
    <cfRule type="expression" dxfId="1424" priority="41">
      <formula>IF($D51="VAC",1,0)</formula>
    </cfRule>
    <cfRule type="expression" dxfId="1423" priority="42">
      <formula>IF($D51="MAL",1,0)</formula>
    </cfRule>
    <cfRule type="expression" dxfId="1422" priority="43">
      <formula>IF($D51="COURS",1,0)</formula>
    </cfRule>
    <cfRule type="expression" dxfId="1421" priority="44">
      <formula>IF($D51="CONGÉ",1,0)</formula>
    </cfRule>
    <cfRule type="cellIs" dxfId="1420" priority="45" operator="lessThan">
      <formula>0.000694444444444444</formula>
    </cfRule>
  </conditionalFormatting>
  <conditionalFormatting sqref="F53 H53 J53 L53 N53 P53 R53 T53">
    <cfRule type="expression" dxfId="1419" priority="36">
      <formula>IF($D53="VAC",1,0)</formula>
    </cfRule>
    <cfRule type="expression" dxfId="1418" priority="37">
      <formula>IF($D53="MAL",1,0)</formula>
    </cfRule>
    <cfRule type="expression" dxfId="1417" priority="38">
      <formula>IF($D53="COURS",1,0)</formula>
    </cfRule>
    <cfRule type="expression" dxfId="1416" priority="39">
      <formula>IF($D53="CONGÉ",1,0)</formula>
    </cfRule>
    <cfRule type="cellIs" dxfId="1415" priority="40" operator="lessThan">
      <formula>0.000694444444444444</formula>
    </cfRule>
  </conditionalFormatting>
  <conditionalFormatting sqref="F55 H55 J55 L55 N55 P55 R55 T55">
    <cfRule type="expression" dxfId="1414" priority="31">
      <formula>IF($D55="VAC",1,0)</formula>
    </cfRule>
    <cfRule type="expression" dxfId="1413" priority="32">
      <formula>IF($D55="MAL",1,0)</formula>
    </cfRule>
    <cfRule type="expression" dxfId="1412" priority="33">
      <formula>IF($D55="COURS",1,0)</formula>
    </cfRule>
    <cfRule type="expression" dxfId="1411" priority="34">
      <formula>IF($D55="CONGÉ",1,0)</formula>
    </cfRule>
    <cfRule type="cellIs" dxfId="1410" priority="35" operator="lessThan">
      <formula>0.000694444444444444</formula>
    </cfRule>
  </conditionalFormatting>
  <conditionalFormatting sqref="F57 H57 J57 L57 N57 P57 R57 T57">
    <cfRule type="expression" dxfId="1409" priority="26">
      <formula>IF($D57="VAC",1,0)</formula>
    </cfRule>
    <cfRule type="expression" dxfId="1408" priority="27">
      <formula>IF($D57="MAL",1,0)</formula>
    </cfRule>
    <cfRule type="expression" dxfId="1407" priority="28">
      <formula>IF($D57="COURS",1,0)</formula>
    </cfRule>
    <cfRule type="expression" dxfId="1406" priority="29">
      <formula>IF($D57="CONGÉ",1,0)</formula>
    </cfRule>
    <cfRule type="cellIs" dxfId="1405" priority="30" operator="lessThan">
      <formula>0.000694444444444444</formula>
    </cfRule>
  </conditionalFormatting>
  <conditionalFormatting sqref="F59 H59 J59 L59 N59 P59 R59 T59">
    <cfRule type="expression" dxfId="1404" priority="21">
      <formula>IF($D59="VAC",1,0)</formula>
    </cfRule>
    <cfRule type="expression" dxfId="1403" priority="22">
      <formula>IF($D59="MAL",1,0)</formula>
    </cfRule>
    <cfRule type="expression" dxfId="1402" priority="23">
      <formula>IF($D59="COURS",1,0)</formula>
    </cfRule>
    <cfRule type="expression" dxfId="1401" priority="24">
      <formula>IF($D59="CONGÉ",1,0)</formula>
    </cfRule>
    <cfRule type="cellIs" dxfId="1400" priority="25" operator="lessThan">
      <formula>0.000694444444444444</formula>
    </cfRule>
  </conditionalFormatting>
  <conditionalFormatting sqref="F61 H61 J61 L61 N61 P61 R61 T61">
    <cfRule type="expression" dxfId="1399" priority="16">
      <formula>IF($D61="VAC",1,0)</formula>
    </cfRule>
    <cfRule type="expression" dxfId="1398" priority="17">
      <formula>IF($D61="MAL",1,0)</formula>
    </cfRule>
    <cfRule type="expression" dxfId="1397" priority="18">
      <formula>IF($D61="COURS",1,0)</formula>
    </cfRule>
    <cfRule type="expression" dxfId="1396" priority="19">
      <formula>IF($D61="CONGÉ",1,0)</formula>
    </cfRule>
    <cfRule type="cellIs" dxfId="1395" priority="20" operator="lessThan">
      <formula>0.000694444444444444</formula>
    </cfRule>
  </conditionalFormatting>
  <conditionalFormatting sqref="F63 H63 J63 L63 N63 P63 R63 T63">
    <cfRule type="expression" dxfId="1394" priority="11">
      <formula>IF($D63="VAC",1,0)</formula>
    </cfRule>
    <cfRule type="expression" dxfId="1393" priority="12">
      <formula>IF($D63="MAL",1,0)</formula>
    </cfRule>
    <cfRule type="expression" dxfId="1392" priority="13">
      <formula>IF($D63="COURS",1,0)</formula>
    </cfRule>
    <cfRule type="expression" dxfId="1391" priority="14">
      <formula>IF($D63="CONGÉ",1,0)</formula>
    </cfRule>
    <cfRule type="cellIs" dxfId="1390" priority="15" operator="lessThan">
      <formula>0.000694444444444444</formula>
    </cfRule>
  </conditionalFormatting>
  <conditionalFormatting sqref="F65 H65 J65 L65 N65 P65 R65 T65">
    <cfRule type="expression" dxfId="1389" priority="6">
      <formula>IF($D65="VAC",1,0)</formula>
    </cfRule>
    <cfRule type="expression" dxfId="1388" priority="7">
      <formula>IF($D65="MAL",1,0)</formula>
    </cfRule>
    <cfRule type="expression" dxfId="1387" priority="8">
      <formula>IF($D65="COURS",1,0)</formula>
    </cfRule>
    <cfRule type="expression" dxfId="1386" priority="9">
      <formula>IF($D65="CONGÉ",1,0)</formula>
    </cfRule>
    <cfRule type="cellIs" dxfId="1385" priority="10" operator="lessThan">
      <formula>0.000694444444444444</formula>
    </cfRule>
  </conditionalFormatting>
  <conditionalFormatting sqref="F67 H67 J67 L67 N67 P67 R67 T67">
    <cfRule type="expression" dxfId="1384" priority="1">
      <formula>IF($D67="VAC",1,0)</formula>
    </cfRule>
    <cfRule type="expression" dxfId="1383" priority="2">
      <formula>IF($D67="MAL",1,0)</formula>
    </cfRule>
    <cfRule type="expression" dxfId="1382" priority="3">
      <formula>IF($D67="COURS",1,0)</formula>
    </cfRule>
    <cfRule type="expression" dxfId="1381" priority="4">
      <formula>IF($D67="CONGÉ",1,0)</formula>
    </cfRule>
    <cfRule type="cellIs" dxfId="1380" priority="5" operator="lessThan">
      <formula>0.000694444444444444</formula>
    </cfRule>
  </conditionalFormatting>
  <hyperlinks>
    <hyperlink ref="V1:V2" location="MENU!A1" display="RETOUR"/>
    <hyperlink ref="U1:U2" location="AOÛT!A1" display="&lt;"/>
    <hyperlink ref="W1:W2" location="OCTOBRE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6" id="{CB676C7C-B117-4BBD-A69D-808BD486D06F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387" id="{124C361E-F01E-4973-B149-1CC05F288CC5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388" id="{C38208D2-CFD5-4D98-9903-9BCE5EB54876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389" id="{9EFD204C-6A97-4A03-8C4D-FF4F278F61D1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83" id="{33ADC76B-3C39-4966-AB5E-B43E92AE8E38}">
            <xm:f>IF($V9&lt;PARAMÈTRES!$B$5,1,0)</xm:f>
            <x14:dxf>
              <font>
                <color rgb="FFFF0000"/>
              </font>
            </x14:dxf>
          </x14:cfRule>
          <x14:cfRule type="expression" priority="384" id="{3A83DF79-FF45-492E-B346-2EC382068DD9}">
            <xm:f>IF($V9=PARAMÈTRES!$B$5,1,0)</xm:f>
            <x14:dxf>
              <font>
                <color rgb="FFFFC000"/>
              </font>
            </x14:dxf>
          </x14:cfRule>
          <x14:cfRule type="expression" priority="385" id="{362854A2-417B-4AC3-BB3A-0FB4E8245F95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79" operator="lessThan" id="{5E277FA2-99D0-4493-B4AB-5CC763A5F64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0" operator="equal" id="{05DE68A9-04F8-4BBB-B076-6D2DC083CF8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1" operator="greaterThan" id="{C1A3D809-E4E6-4F2F-BDB8-6DE343D3AF0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75" operator="lessThan" id="{F78E7022-3369-439D-A2D4-E5D8A06A6FA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6" operator="equal" id="{7A1B971C-21D9-4868-AFB7-28E8FC71242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7" operator="greaterThan" id="{BE83F507-AA39-4947-892C-8AEA05E6D0D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71" operator="lessThan" id="{B5776147-2BC1-4512-8685-7FF12B31625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2" operator="equal" id="{BB5965B1-294E-43D1-8A3F-C2DF62BC06E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3" operator="greaterThan" id="{43A6209F-9C47-4F49-9B6A-AB11F3C8FAA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67" operator="lessThan" id="{615287A6-831A-417C-AEF0-F8A5A6F49D1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8" operator="equal" id="{C625F218-F10F-4AB4-82A4-CB5E8EF46DA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9" operator="greaterThan" id="{4573F8B8-A500-4585-B8DF-B15CA7BDBD6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63" operator="lessThan" id="{E608E351-521D-41A5-B561-2082FCCB855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4" operator="equal" id="{62B64C8E-4F5C-4FA3-80DC-FB7569707B7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5" operator="greaterThan" id="{513A7519-744E-492E-9D21-C0BD441B326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59" operator="lessThan" id="{A6408F84-DBEE-4F85-84C8-D1E32959D8D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0" operator="equal" id="{B2916059-E49E-4202-A0F2-6ED6AE5E30C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1" operator="greaterThan" id="{6D12DD4A-AA09-4399-AD21-3E01FBC1FBE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55" operator="lessThan" id="{BFB0FF7C-A611-4454-8723-D5117193C8B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6" operator="equal" id="{55606905-F277-4DDC-A62A-5C7013A6BD3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7" operator="greaterThan" id="{4CDA4D87-DB25-4402-9234-59D960B4F4B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51" operator="lessThan" id="{D08FF4E7-8999-4F59-9585-165804BC823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2" operator="equal" id="{F09675C1-DA42-4FD2-B72E-41A12EE6A65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3" operator="greaterThan" id="{DC4512A1-597D-4429-814B-2ACFF57E17A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47" operator="lessThan" id="{29DF1314-90E2-439A-ACF6-A0BB8071D62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8" operator="equal" id="{5E4FA303-5AB3-480C-A0A5-CA327BEA242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9" operator="greaterThan" id="{4BE4E37E-4328-4A36-BE67-C1C799825FB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43" operator="lessThan" id="{B58F2DEB-9CB5-4B50-AC69-F416DE4D794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4" operator="equal" id="{F22136FE-2744-4348-B0AA-DE3AD5D29C6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5" operator="greaterThan" id="{B50734C5-63E5-4B81-AB6C-776456C4463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39" operator="lessThan" id="{85CCBD23-DDD6-4F82-BC16-66382681793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0" operator="equal" id="{F99B1B7E-F740-487A-A120-25FBDA7ABB5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1" operator="greaterThan" id="{C873EE94-44B8-4122-99C5-D6C432C8F06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35" operator="lessThan" id="{BEC84D71-88D6-4AA8-B877-A372161F7A4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6" operator="equal" id="{80520AC6-1CB6-40F7-921E-4E541C36990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7" operator="greaterThan" id="{ADC42271-C625-4C6D-B0BC-D8614F9A05E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31" operator="lessThan" id="{356751AF-2E77-4241-8D00-3F85F6248B1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2" operator="equal" id="{52F202D1-BAD7-4077-90E4-00C9A11AD08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3" operator="greaterThan" id="{8A79A7FF-9958-4C51-836C-76AEF883929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27" operator="lessThan" id="{2FE5F033-DEAC-4964-BA10-2345ED6B657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8" operator="equal" id="{FA8413B2-B58C-4A2A-A153-7A85F947B12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9" operator="greaterThan" id="{50284F68-7F91-40EB-BCD0-E1D23137897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23" operator="lessThan" id="{18D19062-2EB4-444F-B7F6-02BE31408D3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4" operator="equal" id="{42F281CA-9343-45DC-81BC-9AE00E84E01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5" operator="greaterThan" id="{27BF4055-7562-4B17-BE22-1200745B41D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19" operator="lessThan" id="{2F193A27-51CE-4CB5-8216-CDE9ABAA88B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0" operator="equal" id="{331D0A37-6052-492D-A717-0B25208A3A2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1" operator="greaterThan" id="{D1A8CFC2-D059-4BD1-8CC1-8427F995E42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15" operator="lessThan" id="{A61634D4-D1F3-46C3-9D93-059CA133598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6" operator="equal" id="{FF5BF4ED-5425-4FCD-98AB-91B42E3E854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7" operator="greaterThan" id="{37D9542D-9DE9-4928-83EA-86AA1206406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11" operator="lessThan" id="{47C839D3-305A-4534-A262-E5DA40C4DDF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2" operator="equal" id="{DAC278D6-5F83-4EA5-81CD-C600EDE3A0C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3" operator="greaterThan" id="{A0E791CD-516C-4A16-AA11-0F2A0B336D3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07" operator="lessThan" id="{A178B287-1F50-4E29-8370-765EC8BDA11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8" operator="equal" id="{B3FA96B5-307A-4AFD-8895-5451EE43B4D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9" operator="greaterThan" id="{9DFAD7FE-B2B8-4DC4-9AED-93F68DC4758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03" operator="lessThan" id="{5BD5F139-5EAA-481E-BFF4-2DDA8E94D2F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4" operator="equal" id="{E9030B70-F60D-4309-9795-064AE5BBC77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5" operator="greaterThan" id="{335B1376-E5C9-4A0F-8CF2-7B8231E57C8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299" operator="lessThan" id="{EC9156C5-926F-492B-83F4-07E98083E7B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0" operator="equal" id="{7F427D3D-B1F7-4CF1-BD04-B795507F30C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1" operator="greaterThan" id="{AE8B8C59-5D59-4ADD-A999-EE27F5D6079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295" operator="lessThan" id="{70A59C13-B9FA-45BA-A880-51599912799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6" operator="equal" id="{15F0A3A4-F4BE-4F1C-BCD0-5DE7E587799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7" operator="greaterThan" id="{51E8A133-068E-4125-A6BF-11C81D970D2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291" operator="lessThan" id="{2C94E11A-406D-4D5C-B3D3-4919454346D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2" operator="equal" id="{9483CC5B-A08B-4534-9CF5-C21C6C4D221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3" operator="greaterThan" id="{B49128E8-8CB0-4D60-AF80-390D9E1DC96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287" operator="lessThan" id="{0FFD561E-70A9-4A7F-BC53-7D691C585F0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8" operator="equal" id="{6141C13E-0C54-4825-970D-73B0571433B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9" operator="greaterThan" id="{D8D45A08-8773-40C3-A04B-A096D610198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83" operator="lessThan" id="{FC8079D4-4835-4AF5-AAFA-150D4B47304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4" operator="equal" id="{BDB35E45-9F31-4700-939B-EEF7CAE675E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5" operator="greaterThan" id="{790B3F80-BC8A-4C58-86F9-251DF442584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79" operator="lessThan" id="{20BBE47A-2159-4959-AB86-34D1B544E8E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0" operator="equal" id="{CB56F887-C753-44D2-98AB-83AEEF6E083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1" operator="greaterThan" id="{588C64BC-21F0-409F-B467-EAFBB6CA357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75" operator="lessThan" id="{94A396C3-FFE4-4FC7-B98F-5799311D168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6" operator="equal" id="{9EB9821C-3AC8-485E-A721-39466F7FDF5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7" operator="greaterThan" id="{69FB549E-FA9F-472F-9C22-E9832E13967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71" operator="lessThan" id="{1181DE20-A7A5-4A8D-83B3-CD05729165F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2" operator="equal" id="{BEF6A1BE-4E9E-4B6A-8A44-6CCCED12F14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3" operator="greaterThan" id="{FA374F18-A959-404A-8A9C-C0BD8CFB930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67" operator="lessThan" id="{CD234022-2829-4DBC-9314-69571D89473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68" operator="equal" id="{EB5E2209-4A35-4183-8EE7-22C0026A198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69" operator="greaterThan" id="{C7AD99C1-A473-4E6B-BFA8-DD3CDBC4173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63" operator="lessThan" id="{451D09A9-065E-4B8C-9927-72598627B2E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64" operator="equal" id="{E4DAFA7D-68F1-4B4B-9FF2-F71A4C29EF6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65" operator="greaterThan" id="{07CDD271-E638-4965-945B-F2FB085199F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expression" priority="259" id="{D7AD788B-26AD-41FB-B4A5-CB515E41D959}">
            <xm:f>IF($V11&lt;PARAMÈTRES!$B$5,1,0)</xm:f>
            <x14:dxf>
              <font>
                <color rgb="FFFF0000"/>
              </font>
            </x14:dxf>
          </x14:cfRule>
          <x14:cfRule type="expression" priority="260" id="{C84A02F5-D6C6-40DA-B934-01A4EE5CF500}">
            <xm:f>IF($V11=PARAMÈTRES!$B$5,1,0)</xm:f>
            <x14:dxf>
              <font>
                <color rgb="FFFFC000"/>
              </font>
            </x14:dxf>
          </x14:cfRule>
          <x14:cfRule type="expression" priority="261" id="{E010ADB8-4BC0-49A6-81FC-773553E4EA35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55" id="{2721662F-D098-45C3-871F-EEDE96A40613}">
            <xm:f>IF($V13&lt;PARAMÈTRES!$B$5,1,0)</xm:f>
            <x14:dxf>
              <font>
                <color rgb="FFFF0000"/>
              </font>
            </x14:dxf>
          </x14:cfRule>
          <x14:cfRule type="expression" priority="256" id="{D5B406F6-F46A-4B4F-9352-C8D4DD635C1B}">
            <xm:f>IF($V13=PARAMÈTRES!$B$5,1,0)</xm:f>
            <x14:dxf>
              <font>
                <color rgb="FFFFC000"/>
              </font>
            </x14:dxf>
          </x14:cfRule>
          <x14:cfRule type="expression" priority="257" id="{5C25D0D5-A544-4527-BC82-7ECDD5C1DC16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51" id="{CEA5DE5F-596D-4AD8-8A0D-43964D580011}">
            <xm:f>IF($V15&lt;PARAMÈTRES!$B$5,1,0)</xm:f>
            <x14:dxf>
              <font>
                <color rgb="FFFF0000"/>
              </font>
            </x14:dxf>
          </x14:cfRule>
          <x14:cfRule type="expression" priority="252" id="{6A4BB2DB-72C8-4594-8D98-D9DA9A7D9EF3}">
            <xm:f>IF($V15=PARAMÈTRES!$B$5,1,0)</xm:f>
            <x14:dxf>
              <font>
                <color rgb="FFFFC000"/>
              </font>
            </x14:dxf>
          </x14:cfRule>
          <x14:cfRule type="expression" priority="253" id="{BCAEF8ED-BD04-4D23-9E65-7B8FE773B194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47" id="{FFFE52BB-8A5F-4AAF-A302-C138564163C5}">
            <xm:f>IF($V17&lt;PARAMÈTRES!$B$5,1,0)</xm:f>
            <x14:dxf>
              <font>
                <color rgb="FFFF0000"/>
              </font>
            </x14:dxf>
          </x14:cfRule>
          <x14:cfRule type="expression" priority="248" id="{609EFE36-AA7C-4CE5-9BA7-60A0B3C3083B}">
            <xm:f>IF($V17=PARAMÈTRES!$B$5,1,0)</xm:f>
            <x14:dxf>
              <font>
                <color rgb="FFFFC000"/>
              </font>
            </x14:dxf>
          </x14:cfRule>
          <x14:cfRule type="expression" priority="249" id="{4106988B-4169-430E-942A-03FC1B99D7B3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43" id="{C011CA23-638A-416A-A11C-87F1037E9F42}">
            <xm:f>IF($V19&lt;PARAMÈTRES!$B$5,1,0)</xm:f>
            <x14:dxf>
              <font>
                <color rgb="FFFF0000"/>
              </font>
            </x14:dxf>
          </x14:cfRule>
          <x14:cfRule type="expression" priority="244" id="{1B2E5BF7-F909-4B6B-9A9B-5C3FC1AC86EC}">
            <xm:f>IF($V19=PARAMÈTRES!$B$5,1,0)</xm:f>
            <x14:dxf>
              <font>
                <color rgb="FFFFC000"/>
              </font>
            </x14:dxf>
          </x14:cfRule>
          <x14:cfRule type="expression" priority="245" id="{6B801AEB-AABA-41B3-B1DF-A899630E37CC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39" id="{66C269F5-26DB-4C18-A33E-241518B52D92}">
            <xm:f>IF($V21&lt;PARAMÈTRES!$B$5,1,0)</xm:f>
            <x14:dxf>
              <font>
                <color rgb="FFFF0000"/>
              </font>
            </x14:dxf>
          </x14:cfRule>
          <x14:cfRule type="expression" priority="240" id="{A1DE26D0-EB4D-49CA-91E4-F3D90BE04CF4}">
            <xm:f>IF($V21=PARAMÈTRES!$B$5,1,0)</xm:f>
            <x14:dxf>
              <font>
                <color rgb="FFFFC000"/>
              </font>
            </x14:dxf>
          </x14:cfRule>
          <x14:cfRule type="expression" priority="241" id="{EB7825EB-0510-4DD1-AAA5-0666ADD82290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35" id="{7A8D4435-6100-40FF-B9CF-FA6E8023B0BF}">
            <xm:f>IF($V23&lt;PARAMÈTRES!$B$5,1,0)</xm:f>
            <x14:dxf>
              <font>
                <color rgb="FFFF0000"/>
              </font>
            </x14:dxf>
          </x14:cfRule>
          <x14:cfRule type="expression" priority="236" id="{B5294118-4D36-4CC7-82B4-4E5ED9EE9865}">
            <xm:f>IF($V23=PARAMÈTRES!$B$5,1,0)</xm:f>
            <x14:dxf>
              <font>
                <color rgb="FFFFC000"/>
              </font>
            </x14:dxf>
          </x14:cfRule>
          <x14:cfRule type="expression" priority="237" id="{06417F94-3FA8-455A-948D-A03FA482CA62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31" id="{DA0E70C8-76A5-4104-AA1C-7237E315D32E}">
            <xm:f>IF($V25&lt;PARAMÈTRES!$B$5,1,0)</xm:f>
            <x14:dxf>
              <font>
                <color rgb="FFFF0000"/>
              </font>
            </x14:dxf>
          </x14:cfRule>
          <x14:cfRule type="expression" priority="232" id="{5EBFD421-9CAC-4CCC-8CBF-EE90C652C3FB}">
            <xm:f>IF($V25=PARAMÈTRES!$B$5,1,0)</xm:f>
            <x14:dxf>
              <font>
                <color rgb="FFFFC000"/>
              </font>
            </x14:dxf>
          </x14:cfRule>
          <x14:cfRule type="expression" priority="233" id="{B434AA19-B580-4A14-BBDC-F7CE841769CF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27" id="{5ED05663-B247-4648-BE2F-D83076A57B4C}">
            <xm:f>IF($V27&lt;PARAMÈTRES!$B$5,1,0)</xm:f>
            <x14:dxf>
              <font>
                <color rgb="FFFF0000"/>
              </font>
            </x14:dxf>
          </x14:cfRule>
          <x14:cfRule type="expression" priority="228" id="{2953C9CE-83CD-4A27-9837-3D2B026FF03A}">
            <xm:f>IF($V27=PARAMÈTRES!$B$5,1,0)</xm:f>
            <x14:dxf>
              <font>
                <color rgb="FFFFC000"/>
              </font>
            </x14:dxf>
          </x14:cfRule>
          <x14:cfRule type="expression" priority="229" id="{7828A3FC-D835-411A-B3A6-AC7373E18A14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23" id="{42EC0D66-030D-4A23-83D8-6A3AF23D4CEF}">
            <xm:f>IF($V29&lt;PARAMÈTRES!$B$5,1,0)</xm:f>
            <x14:dxf>
              <font>
                <color rgb="FFFF0000"/>
              </font>
            </x14:dxf>
          </x14:cfRule>
          <x14:cfRule type="expression" priority="224" id="{3500311B-D2E7-49E8-8788-E3CCB7FC1CDB}">
            <xm:f>IF($V29=PARAMÈTRES!$B$5,1,0)</xm:f>
            <x14:dxf>
              <font>
                <color rgb="FFFFC000"/>
              </font>
            </x14:dxf>
          </x14:cfRule>
          <x14:cfRule type="expression" priority="225" id="{B78F1860-7B89-40CD-AF6C-9945A27D2C0E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19" id="{C39DA6BA-8A2E-4427-806A-31ED4268A85E}">
            <xm:f>IF($V31&lt;PARAMÈTRES!$B$5,1,0)</xm:f>
            <x14:dxf>
              <font>
                <color rgb="FFFF0000"/>
              </font>
            </x14:dxf>
          </x14:cfRule>
          <x14:cfRule type="expression" priority="220" id="{CE79F996-6F63-4EC5-AB5E-A7DA0BEB2C93}">
            <xm:f>IF($V31=PARAMÈTRES!$B$5,1,0)</xm:f>
            <x14:dxf>
              <font>
                <color rgb="FFFFC000"/>
              </font>
            </x14:dxf>
          </x14:cfRule>
          <x14:cfRule type="expression" priority="221" id="{04A3DEA3-506F-473C-9D47-606973614194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15" id="{61897333-0827-48F7-8A52-5D8C8ABC2817}">
            <xm:f>IF($V33&lt;PARAMÈTRES!$B$5,1,0)</xm:f>
            <x14:dxf>
              <font>
                <color rgb="FFFF0000"/>
              </font>
            </x14:dxf>
          </x14:cfRule>
          <x14:cfRule type="expression" priority="216" id="{5BB91B71-6A29-42B9-92F4-FF83F58384FB}">
            <xm:f>IF($V33=PARAMÈTRES!$B$5,1,0)</xm:f>
            <x14:dxf>
              <font>
                <color rgb="FFFFC000"/>
              </font>
            </x14:dxf>
          </x14:cfRule>
          <x14:cfRule type="expression" priority="217" id="{E8BAF34A-18EB-4538-BDE1-96F53AE169B7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11" id="{081B69A2-383C-49D8-A9F0-A0DA7063DF8A}">
            <xm:f>IF($V35&lt;PARAMÈTRES!$B$5,1,0)</xm:f>
            <x14:dxf>
              <font>
                <color rgb="FFFF0000"/>
              </font>
            </x14:dxf>
          </x14:cfRule>
          <x14:cfRule type="expression" priority="212" id="{6C161392-C251-4A80-93F9-65FEC9412B09}">
            <xm:f>IF($V35=PARAMÈTRES!$B$5,1,0)</xm:f>
            <x14:dxf>
              <font>
                <color rgb="FFFFC000"/>
              </font>
            </x14:dxf>
          </x14:cfRule>
          <x14:cfRule type="expression" priority="213" id="{1B2FFB28-349E-45EA-87F6-926A944E10E2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07" id="{12D02B7D-44C7-4220-ABCD-557071D10AC7}">
            <xm:f>IF($V37&lt;PARAMÈTRES!$B$5,1,0)</xm:f>
            <x14:dxf>
              <font>
                <color rgb="FFFF0000"/>
              </font>
            </x14:dxf>
          </x14:cfRule>
          <x14:cfRule type="expression" priority="208" id="{FC0F5E33-053A-4E33-AB2A-0511CEDDD347}">
            <xm:f>IF($V37=PARAMÈTRES!$B$5,1,0)</xm:f>
            <x14:dxf>
              <font>
                <color rgb="FFFFC000"/>
              </font>
            </x14:dxf>
          </x14:cfRule>
          <x14:cfRule type="expression" priority="209" id="{719CFCB1-9401-4F0F-A26C-AEF7D81975E0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03" id="{4A4C57AD-A5C4-4B5A-93E0-9734CCE36AF6}">
            <xm:f>IF($V39&lt;PARAMÈTRES!$B$5,1,0)</xm:f>
            <x14:dxf>
              <font>
                <color rgb="FFFF0000"/>
              </font>
            </x14:dxf>
          </x14:cfRule>
          <x14:cfRule type="expression" priority="204" id="{774ADEE8-9851-497A-B24C-D321E96FE388}">
            <xm:f>IF($V39=PARAMÈTRES!$B$5,1,0)</xm:f>
            <x14:dxf>
              <font>
                <color rgb="FFFFC000"/>
              </font>
            </x14:dxf>
          </x14:cfRule>
          <x14:cfRule type="expression" priority="205" id="{66C60D6D-F0FA-4030-AAF9-49E004184C3D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199" id="{01B34CBE-BBB3-4D50-A70D-DFF73922341C}">
            <xm:f>IF($V41&lt;PARAMÈTRES!$B$5,1,0)</xm:f>
            <x14:dxf>
              <font>
                <color rgb="FFFF0000"/>
              </font>
            </x14:dxf>
          </x14:cfRule>
          <x14:cfRule type="expression" priority="200" id="{6FFE9960-42A4-4D78-87EB-F481A690D1F9}">
            <xm:f>IF($V41=PARAMÈTRES!$B$5,1,0)</xm:f>
            <x14:dxf>
              <font>
                <color rgb="FFFFC000"/>
              </font>
            </x14:dxf>
          </x14:cfRule>
          <x14:cfRule type="expression" priority="201" id="{5EDFEC06-BE6E-4349-A2F7-FDD40D6231BA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195" id="{C6CFD119-F210-4C57-B556-2A8CD1950C70}">
            <xm:f>IF($V43&lt;PARAMÈTRES!$B$5,1,0)</xm:f>
            <x14:dxf>
              <font>
                <color rgb="FFFF0000"/>
              </font>
            </x14:dxf>
          </x14:cfRule>
          <x14:cfRule type="expression" priority="196" id="{733D96A5-B5E1-49FC-8C54-FAAE9C5FCAF1}">
            <xm:f>IF($V43=PARAMÈTRES!$B$5,1,0)</xm:f>
            <x14:dxf>
              <font>
                <color rgb="FFFFC000"/>
              </font>
            </x14:dxf>
          </x14:cfRule>
          <x14:cfRule type="expression" priority="197" id="{4AA45F56-005D-4123-BDB0-23E7F67F5E36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191" id="{92B811F6-64E8-4412-95BD-0098DB7CA9E6}">
            <xm:f>IF($V45&lt;PARAMÈTRES!$B$5,1,0)</xm:f>
            <x14:dxf>
              <font>
                <color rgb="FFFF0000"/>
              </font>
            </x14:dxf>
          </x14:cfRule>
          <x14:cfRule type="expression" priority="192" id="{0F6BF9C7-6D91-4B6E-BD3C-5C3953F60A9C}">
            <xm:f>IF($V45=PARAMÈTRES!$B$5,1,0)</xm:f>
            <x14:dxf>
              <font>
                <color rgb="FFFFC000"/>
              </font>
            </x14:dxf>
          </x14:cfRule>
          <x14:cfRule type="expression" priority="193" id="{67FAF245-F8FF-4401-8D16-5286E7C4E567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87" id="{F64CB3C3-7D13-4DF8-9541-591B9632B23E}">
            <xm:f>IF($V47&lt;PARAMÈTRES!$B$5,1,0)</xm:f>
            <x14:dxf>
              <font>
                <color rgb="FFFF0000"/>
              </font>
            </x14:dxf>
          </x14:cfRule>
          <x14:cfRule type="expression" priority="188" id="{D742323B-8C1F-4C6C-9490-8D62B1CA0734}">
            <xm:f>IF($V47=PARAMÈTRES!$B$5,1,0)</xm:f>
            <x14:dxf>
              <font>
                <color rgb="FFFFC000"/>
              </font>
            </x14:dxf>
          </x14:cfRule>
          <x14:cfRule type="expression" priority="189" id="{E856DFEE-6775-4E7A-B783-918B9115E644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83" id="{BABAE954-DDA4-4462-9E8B-C9E5F3BC046E}">
            <xm:f>IF($V49&lt;PARAMÈTRES!$B$5,1,0)</xm:f>
            <x14:dxf>
              <font>
                <color rgb="FFFF0000"/>
              </font>
            </x14:dxf>
          </x14:cfRule>
          <x14:cfRule type="expression" priority="184" id="{CA7910DE-A60F-4BFE-A8E5-B7784254A5B7}">
            <xm:f>IF($V49=PARAMÈTRES!$B$5,1,0)</xm:f>
            <x14:dxf>
              <font>
                <color rgb="FFFFC000"/>
              </font>
            </x14:dxf>
          </x14:cfRule>
          <x14:cfRule type="expression" priority="185" id="{46E1B3B3-F0F6-4E19-A965-A301DFD3E4D9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79" id="{774213CC-E232-4E7E-BD71-1B80F33C35F3}">
            <xm:f>IF($V51&lt;PARAMÈTRES!$B$5,1,0)</xm:f>
            <x14:dxf>
              <font>
                <color rgb="FFFF0000"/>
              </font>
            </x14:dxf>
          </x14:cfRule>
          <x14:cfRule type="expression" priority="180" id="{F80A03D9-6600-4587-B5DD-C5B572E91553}">
            <xm:f>IF($V51=PARAMÈTRES!$B$5,1,0)</xm:f>
            <x14:dxf>
              <font>
                <color rgb="FFFFC000"/>
              </font>
            </x14:dxf>
          </x14:cfRule>
          <x14:cfRule type="expression" priority="181" id="{38C0BC54-BFEB-4226-85C2-C64583A1B441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75" id="{A20B1F68-C644-4FFD-A67D-818016760378}">
            <xm:f>IF($V53&lt;PARAMÈTRES!$B$5,1,0)</xm:f>
            <x14:dxf>
              <font>
                <color rgb="FFFF0000"/>
              </font>
            </x14:dxf>
          </x14:cfRule>
          <x14:cfRule type="expression" priority="176" id="{29C5F9F4-2CD5-466A-A571-8345348A8BEB}">
            <xm:f>IF($V53=PARAMÈTRES!$B$5,1,0)</xm:f>
            <x14:dxf>
              <font>
                <color rgb="FFFFC000"/>
              </font>
            </x14:dxf>
          </x14:cfRule>
          <x14:cfRule type="expression" priority="177" id="{3F8E1F08-27EC-4994-B561-A58BBF7E66F8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71" id="{5D78B95F-85FC-4099-807C-0F067A7A1B97}">
            <xm:f>IF($V55&lt;PARAMÈTRES!$B$5,1,0)</xm:f>
            <x14:dxf>
              <font>
                <color rgb="FFFF0000"/>
              </font>
            </x14:dxf>
          </x14:cfRule>
          <x14:cfRule type="expression" priority="172" id="{9B3892EC-DA8A-45C3-8FB1-D803160EDCB6}">
            <xm:f>IF($V55=PARAMÈTRES!$B$5,1,0)</xm:f>
            <x14:dxf>
              <font>
                <color rgb="FFFFC000"/>
              </font>
            </x14:dxf>
          </x14:cfRule>
          <x14:cfRule type="expression" priority="173" id="{CAF7F0F3-FF46-4FDD-A3DE-ABCFEF81AEF5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67" id="{BF67F8C1-DDC0-4160-A48A-A02340631706}">
            <xm:f>IF($V57&lt;PARAMÈTRES!$B$5,1,0)</xm:f>
            <x14:dxf>
              <font>
                <color rgb="FFFF0000"/>
              </font>
            </x14:dxf>
          </x14:cfRule>
          <x14:cfRule type="expression" priority="168" id="{724DF1B4-521C-430C-962A-2F80CC953978}">
            <xm:f>IF($V57=PARAMÈTRES!$B$5,1,0)</xm:f>
            <x14:dxf>
              <font>
                <color rgb="FFFFC000"/>
              </font>
            </x14:dxf>
          </x14:cfRule>
          <x14:cfRule type="expression" priority="169" id="{53B464A7-7313-4FF2-8962-F50ED7A99515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63" id="{F7B7C63F-9FA1-407C-9333-CDD6770E4539}">
            <xm:f>IF($V59&lt;PARAMÈTRES!$B$5,1,0)</xm:f>
            <x14:dxf>
              <font>
                <color rgb="FFFF0000"/>
              </font>
            </x14:dxf>
          </x14:cfRule>
          <x14:cfRule type="expression" priority="164" id="{923A49A1-D6F8-4709-B96A-D46A0CD2D363}">
            <xm:f>IF($V59=PARAMÈTRES!$B$5,1,0)</xm:f>
            <x14:dxf>
              <font>
                <color rgb="FFFFC000"/>
              </font>
            </x14:dxf>
          </x14:cfRule>
          <x14:cfRule type="expression" priority="165" id="{8DAF368E-76EA-4C86-B92F-694E64F89EB0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59" id="{3A63A980-04B0-45D3-B5B2-513165A21925}">
            <xm:f>IF($V61&lt;PARAMÈTRES!$B$5,1,0)</xm:f>
            <x14:dxf>
              <font>
                <color rgb="FFFF0000"/>
              </font>
            </x14:dxf>
          </x14:cfRule>
          <x14:cfRule type="expression" priority="160" id="{5A14FAB5-CBCA-4244-A01B-650CB79F5B18}">
            <xm:f>IF($V61=PARAMÈTRES!$B$5,1,0)</xm:f>
            <x14:dxf>
              <font>
                <color rgb="FFFFC000"/>
              </font>
            </x14:dxf>
          </x14:cfRule>
          <x14:cfRule type="expression" priority="161" id="{8E39A631-41A8-4619-A234-386D7C073838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55" id="{B9598C79-1DC7-4273-856A-19896525196D}">
            <xm:f>IF($V63&lt;PARAMÈTRES!$B$5,1,0)</xm:f>
            <x14:dxf>
              <font>
                <color rgb="FFFF0000"/>
              </font>
            </x14:dxf>
          </x14:cfRule>
          <x14:cfRule type="expression" priority="156" id="{143A982E-9B0E-4932-B32E-718E0F5A7152}">
            <xm:f>IF($V63=PARAMÈTRES!$B$5,1,0)</xm:f>
            <x14:dxf>
              <font>
                <color rgb="FFFFC000"/>
              </font>
            </x14:dxf>
          </x14:cfRule>
          <x14:cfRule type="expression" priority="157" id="{0D00F41E-A574-40B0-8D23-6D3B7D89A535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51" id="{E86A5F9C-5E94-41F4-9533-DDF0D1F27A70}">
            <xm:f>IF($V65&lt;PARAMÈTRES!$B$5,1,0)</xm:f>
            <x14:dxf>
              <font>
                <color rgb="FFFF0000"/>
              </font>
            </x14:dxf>
          </x14:cfRule>
          <x14:cfRule type="expression" priority="152" id="{A73B1300-AE66-4ED1-9B92-E05104331C45}">
            <xm:f>IF($V65=PARAMÈTRES!$B$5,1,0)</xm:f>
            <x14:dxf>
              <font>
                <color rgb="FFFFC000"/>
              </font>
            </x14:dxf>
          </x14:cfRule>
          <x14:cfRule type="expression" priority="153" id="{E351C02E-4B36-4224-808A-9E7B9430457F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47" id="{A9E6B182-F7EE-42B2-9151-53EB47221C8E}">
            <xm:f>IF($V67&lt;PARAMÈTRES!$B$5,1,0)</xm:f>
            <x14:dxf>
              <font>
                <color rgb="FFFF0000"/>
              </font>
            </x14:dxf>
          </x14:cfRule>
          <x14:cfRule type="expression" priority="148" id="{956CBF31-6A61-4934-845A-2C0CB5B63651}">
            <xm:f>IF($V67=PARAMÈTRES!$B$5,1,0)</xm:f>
            <x14:dxf>
              <font>
                <color rgb="FFFFC000"/>
              </font>
            </x14:dxf>
          </x14:cfRule>
          <x14:cfRule type="expression" priority="149" id="{A376B3AF-AA27-44DB-8D3C-C5CDF988E502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10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OCTOBRE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OCTOBRE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44105</v>
      </c>
      <c r="B9" s="9">
        <f>DATE($B$2,$B$1,1)</f>
        <v>44105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44106</v>
      </c>
      <c r="B11" s="9">
        <f>IF(A9="","",IF(MONTH(A9+1)=MONTH(A9),A9+1,""))</f>
        <v>44106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44107</v>
      </c>
      <c r="B13" s="9">
        <f>IF(A11="","",IF(MONTH(A11+1)=MONTH(A11),A11+1,""))</f>
        <v>44107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44108</v>
      </c>
      <c r="B15" s="9">
        <f>IF(A13="","",IF(MONTH(A13+1)=MONTH(A13),A13+1,""))</f>
        <v>44108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44109</v>
      </c>
      <c r="B17" s="9">
        <f t="shared" ref="B17" si="1">IF(A15="","",IF(MONTH(A15+1)=MONTH(A15),A15+1,""))</f>
        <v>44109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44110</v>
      </c>
      <c r="B19" s="9">
        <f>IF(A17="","",IF(MONTH(A17+1)=MONTH(A17),A17+1,""))</f>
        <v>44110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44111</v>
      </c>
      <c r="B21" s="9">
        <f>IF(A19="","",IF(MONTH(A19+1)=MONTH(A19),A19+1,""))</f>
        <v>44111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44112</v>
      </c>
      <c r="B23" s="9">
        <f>IF(A21="","",IF(MONTH(A21+1)=MONTH(A21),A21+1,""))</f>
        <v>44112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44113</v>
      </c>
      <c r="B25" s="9">
        <f>IF(A23="","",IF(MONTH(A23+1)=MONTH(A23),A23+1,""))</f>
        <v>44113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44114</v>
      </c>
      <c r="B27" s="9">
        <f>IF(A25="","",IF(MONTH(A25+1)=MONTH(A25),A25+1,""))</f>
        <v>44114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44115</v>
      </c>
      <c r="B29" s="9">
        <f>IF(A27="","",IF(MONTH(A27+1)=MONTH(A27),A27+1,""))</f>
        <v>44115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44116</v>
      </c>
      <c r="B31" s="9">
        <f>IF(A29="","",IF(MONTH(A29+1)=MONTH(A29),A29+1,""))</f>
        <v>44116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44117</v>
      </c>
      <c r="B33" s="9">
        <f>IF(A31="","",IF(MONTH(A31+1)=MONTH(A31),A31+1,""))</f>
        <v>44117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44118</v>
      </c>
      <c r="B35" s="9">
        <f>IF(A33="","",IF(MONTH(A33+1)=MONTH(A33),A33+1,""))</f>
        <v>44118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44119</v>
      </c>
      <c r="B37" s="9">
        <f>IF(A35="","",IF(MONTH(A35+1)=MONTH(A35),A35+1,""))</f>
        <v>44119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44120</v>
      </c>
      <c r="B39" s="9">
        <f>IF(A37="","",IF(MONTH(A37+1)=MONTH(A37),A37+1,""))</f>
        <v>44120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44121</v>
      </c>
      <c r="B41" s="9">
        <f>IF(A39="","",IF(MONTH(A39+1)=MONTH(A39),A39+1,""))</f>
        <v>44121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44122</v>
      </c>
      <c r="B43" s="9">
        <f>IF(A41="","",IF(MONTH(A41+1)=MONTH(A41),A41+1,""))</f>
        <v>44122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44123</v>
      </c>
      <c r="B45" s="9">
        <f>IF(A43="","",IF(MONTH(A43+1)=MONTH(A43),A43+1,""))</f>
        <v>44123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44124</v>
      </c>
      <c r="B47" s="9">
        <f>IF(A45="","",IF(MONTH(A45+1)=MONTH(A45),A45+1,""))</f>
        <v>44124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44125</v>
      </c>
      <c r="B49" s="9">
        <f>IF(A47="","",IF(MONTH(A47+1)=MONTH(A47),A47+1,""))</f>
        <v>44125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44126</v>
      </c>
      <c r="B51" s="9">
        <f>IF(A49="","",IF(MONTH(A49+1)=MONTH(A49),A49+1,""))</f>
        <v>44126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44127</v>
      </c>
      <c r="B53" s="9">
        <f>IF(A51="","",IF(MONTH(A51+1)=MONTH(A51),A51+1,""))</f>
        <v>44127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44128</v>
      </c>
      <c r="B55" s="9">
        <f>IF(A53="","",IF(MONTH(A53+1)=MONTH(A53),A53+1,""))</f>
        <v>44128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44129</v>
      </c>
      <c r="B57" s="9">
        <f>IF(A55="","",IF(MONTH(A55+1)=MONTH(A55),A55+1,""))</f>
        <v>44129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44130</v>
      </c>
      <c r="B59" s="9">
        <f>IF(A57="","",IF(MONTH(A57+1)=MONTH(A57),A57+1,""))</f>
        <v>44130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44131</v>
      </c>
      <c r="B61" s="9">
        <f>IF(A59="","",IF(MONTH(A59+1)=MONTH(A59),A59+1,""))</f>
        <v>44131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44132</v>
      </c>
      <c r="B63" s="9">
        <f>IF(A61="","",IF(MONTH(A61+1)=MONTH(A61),A61+1,""))</f>
        <v>44132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44133</v>
      </c>
      <c r="B65" s="9">
        <f>IF(A63="","",IF(MONTH(A63+1)=MONTH(A63),A63+1,""))</f>
        <v>44133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44134</v>
      </c>
      <c r="B67" s="9">
        <f>IF(A65="","",IF(MONTH(A65+1)=MONTH(A65),A65+1,""))</f>
        <v>44134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44135</v>
      </c>
      <c r="B69" s="9">
        <f>IF(A67="","",IF(MONTH(A67+1)=MONTH(A67),A67+1,""))</f>
        <v>44135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VT2XLngwoEPY+CQsqx/5ZvdRqi/HeL/xaviGOt6laJtFIqPwbA3YWvmD1N9qQJK+Fkq8D4I3oZtVX6Mz7tkC0w==" saltValue="ghkzg71Ji1LqeiDsGKzjWg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1195" priority="403" operator="lessThan">
      <formula>0.000694444444444444</formula>
    </cfRule>
  </conditionalFormatting>
  <conditionalFormatting sqref="X9">
    <cfRule type="expression" dxfId="1194" priority="395">
      <formula>IF($V9="",1,0)</formula>
    </cfRule>
  </conditionalFormatting>
  <conditionalFormatting sqref="V9">
    <cfRule type="expression" dxfId="1193" priority="391">
      <formula>IF($V9="",1,0)</formula>
    </cfRule>
  </conditionalFormatting>
  <conditionalFormatting sqref="V11">
    <cfRule type="expression" dxfId="1192" priority="387">
      <formula>IF($V11="",1,0)</formula>
    </cfRule>
  </conditionalFormatting>
  <conditionalFormatting sqref="V13">
    <cfRule type="expression" dxfId="1191" priority="383">
      <formula>IF($V13="",1,0)</formula>
    </cfRule>
  </conditionalFormatting>
  <conditionalFormatting sqref="V15">
    <cfRule type="expression" dxfId="1190" priority="379">
      <formula>IF($V15="",1,0)</formula>
    </cfRule>
  </conditionalFormatting>
  <conditionalFormatting sqref="V17">
    <cfRule type="expression" dxfId="1189" priority="375">
      <formula>IF($V17="",1,0)</formula>
    </cfRule>
  </conditionalFormatting>
  <conditionalFormatting sqref="V19">
    <cfRule type="expression" dxfId="1188" priority="371">
      <formula>IF($V19="",1,0)</formula>
    </cfRule>
  </conditionalFormatting>
  <conditionalFormatting sqref="V21">
    <cfRule type="expression" dxfId="1187" priority="367">
      <formula>IF($V21="",1,0)</formula>
    </cfRule>
  </conditionalFormatting>
  <conditionalFormatting sqref="V23">
    <cfRule type="expression" dxfId="1186" priority="363">
      <formula>IF($V23="",1,0)</formula>
    </cfRule>
  </conditionalFormatting>
  <conditionalFormatting sqref="V25">
    <cfRule type="expression" dxfId="1185" priority="359">
      <formula>IF($V25="",1,0)</formula>
    </cfRule>
  </conditionalFormatting>
  <conditionalFormatting sqref="V27">
    <cfRule type="expression" dxfId="1184" priority="355">
      <formula>IF($V27="",1,0)</formula>
    </cfRule>
  </conditionalFormatting>
  <conditionalFormatting sqref="V29">
    <cfRule type="expression" dxfId="1183" priority="351">
      <formula>IF($V29="",1,0)</formula>
    </cfRule>
  </conditionalFormatting>
  <conditionalFormatting sqref="V31">
    <cfRule type="expression" dxfId="1182" priority="347">
      <formula>IF($V31="",1,0)</formula>
    </cfRule>
  </conditionalFormatting>
  <conditionalFormatting sqref="V33">
    <cfRule type="expression" dxfId="1181" priority="343">
      <formula>IF($V33="",1,0)</formula>
    </cfRule>
  </conditionalFormatting>
  <conditionalFormatting sqref="V35">
    <cfRule type="expression" dxfId="1180" priority="339">
      <formula>IF($V35="",1,0)</formula>
    </cfRule>
  </conditionalFormatting>
  <conditionalFormatting sqref="V37">
    <cfRule type="expression" dxfId="1179" priority="335">
      <formula>IF($V37="",1,0)</formula>
    </cfRule>
  </conditionalFormatting>
  <conditionalFormatting sqref="V39">
    <cfRule type="expression" dxfId="1178" priority="331">
      <formula>IF($V39="",1,0)</formula>
    </cfRule>
  </conditionalFormatting>
  <conditionalFormatting sqref="V41">
    <cfRule type="expression" dxfId="1177" priority="327">
      <formula>IF($V41="",1,0)</formula>
    </cfRule>
  </conditionalFormatting>
  <conditionalFormatting sqref="V43">
    <cfRule type="expression" dxfId="1176" priority="323">
      <formula>IF($V43="",1,0)</formula>
    </cfRule>
  </conditionalFormatting>
  <conditionalFormatting sqref="V45">
    <cfRule type="expression" dxfId="1175" priority="319">
      <formula>IF($V45="",1,0)</formula>
    </cfRule>
  </conditionalFormatting>
  <conditionalFormatting sqref="V47">
    <cfRule type="expression" dxfId="1174" priority="315">
      <formula>IF($V47="",1,0)</formula>
    </cfRule>
  </conditionalFormatting>
  <conditionalFormatting sqref="V49">
    <cfRule type="expression" dxfId="1173" priority="311">
      <formula>IF($V49="",1,0)</formula>
    </cfRule>
  </conditionalFormatting>
  <conditionalFormatting sqref="V51">
    <cfRule type="expression" dxfId="1172" priority="307">
      <formula>IF($V51="",1,0)</formula>
    </cfRule>
  </conditionalFormatting>
  <conditionalFormatting sqref="V53">
    <cfRule type="expression" dxfId="1171" priority="303">
      <formula>IF($V53="",1,0)</formula>
    </cfRule>
  </conditionalFormatting>
  <conditionalFormatting sqref="V55">
    <cfRule type="expression" dxfId="1170" priority="299">
      <formula>IF($V55="",1,0)</formula>
    </cfRule>
  </conditionalFormatting>
  <conditionalFormatting sqref="V57">
    <cfRule type="expression" dxfId="1169" priority="295">
      <formula>IF($V57="",1,0)</formula>
    </cfRule>
  </conditionalFormatting>
  <conditionalFormatting sqref="V59">
    <cfRule type="expression" dxfId="1168" priority="291">
      <formula>IF($V59="",1,0)</formula>
    </cfRule>
  </conditionalFormatting>
  <conditionalFormatting sqref="V61">
    <cfRule type="expression" dxfId="1167" priority="287">
      <formula>IF($V61="",1,0)</formula>
    </cfRule>
  </conditionalFormatting>
  <conditionalFormatting sqref="V63">
    <cfRule type="expression" dxfId="1166" priority="283">
      <formula>IF($V63="",1,0)</formula>
    </cfRule>
  </conditionalFormatting>
  <conditionalFormatting sqref="V65">
    <cfRule type="expression" dxfId="1165" priority="279">
      <formula>IF($V65="",1,0)</formula>
    </cfRule>
  </conditionalFormatting>
  <conditionalFormatting sqref="V67">
    <cfRule type="expression" dxfId="1164" priority="275">
      <formula>IF($V67="",1,0)</formula>
    </cfRule>
  </conditionalFormatting>
  <conditionalFormatting sqref="V69">
    <cfRule type="expression" dxfId="1163" priority="271">
      <formula>IF($V69="",1,0)</formula>
    </cfRule>
  </conditionalFormatting>
  <conditionalFormatting sqref="X11">
    <cfRule type="expression" dxfId="1162" priority="267">
      <formula>IF($V11="",1,0)</formula>
    </cfRule>
  </conditionalFormatting>
  <conditionalFormatting sqref="X13">
    <cfRule type="expression" dxfId="1161" priority="263">
      <formula>IF($V13="",1,0)</formula>
    </cfRule>
  </conditionalFormatting>
  <conditionalFormatting sqref="X15">
    <cfRule type="expression" dxfId="1160" priority="259">
      <formula>IF($V15="",1,0)</formula>
    </cfRule>
  </conditionalFormatting>
  <conditionalFormatting sqref="X17">
    <cfRule type="expression" dxfId="1159" priority="255">
      <formula>IF($V17="",1,0)</formula>
    </cfRule>
  </conditionalFormatting>
  <conditionalFormatting sqref="X19">
    <cfRule type="expression" dxfId="1158" priority="251">
      <formula>IF($V19="",1,0)</formula>
    </cfRule>
  </conditionalFormatting>
  <conditionalFormatting sqref="X21">
    <cfRule type="expression" dxfId="1157" priority="247">
      <formula>IF($V21="",1,0)</formula>
    </cfRule>
  </conditionalFormatting>
  <conditionalFormatting sqref="X23">
    <cfRule type="expression" dxfId="1156" priority="243">
      <formula>IF($V23="",1,0)</formula>
    </cfRule>
  </conditionalFormatting>
  <conditionalFormatting sqref="X25">
    <cfRule type="expression" dxfId="1155" priority="239">
      <formula>IF($V25="",1,0)</formula>
    </cfRule>
  </conditionalFormatting>
  <conditionalFormatting sqref="X27">
    <cfRule type="expression" dxfId="1154" priority="235">
      <formula>IF($V27="",1,0)</formula>
    </cfRule>
  </conditionalFormatting>
  <conditionalFormatting sqref="X29">
    <cfRule type="expression" dxfId="1153" priority="231">
      <formula>IF($V29="",1,0)</formula>
    </cfRule>
  </conditionalFormatting>
  <conditionalFormatting sqref="X31">
    <cfRule type="expression" dxfId="1152" priority="227">
      <formula>IF($V31="",1,0)</formula>
    </cfRule>
  </conditionalFormatting>
  <conditionalFormatting sqref="X33">
    <cfRule type="expression" dxfId="1151" priority="223">
      <formula>IF($V33="",1,0)</formula>
    </cfRule>
  </conditionalFormatting>
  <conditionalFormatting sqref="X35">
    <cfRule type="expression" dxfId="1150" priority="219">
      <formula>IF($V35="",1,0)</formula>
    </cfRule>
  </conditionalFormatting>
  <conditionalFormatting sqref="X37">
    <cfRule type="expression" dxfId="1149" priority="215">
      <formula>IF($V37="",1,0)</formula>
    </cfRule>
  </conditionalFormatting>
  <conditionalFormatting sqref="X39">
    <cfRule type="expression" dxfId="1148" priority="211">
      <formula>IF($V39="",1,0)</formula>
    </cfRule>
  </conditionalFormatting>
  <conditionalFormatting sqref="X41">
    <cfRule type="expression" dxfId="1147" priority="207">
      <formula>IF($V41="",1,0)</formula>
    </cfRule>
  </conditionalFormatting>
  <conditionalFormatting sqref="X43">
    <cfRule type="expression" dxfId="1146" priority="203">
      <formula>IF($V43="",1,0)</formula>
    </cfRule>
  </conditionalFormatting>
  <conditionalFormatting sqref="X45">
    <cfRule type="expression" dxfId="1145" priority="199">
      <formula>IF($V45="",1,0)</formula>
    </cfRule>
  </conditionalFormatting>
  <conditionalFormatting sqref="X47">
    <cfRule type="expression" dxfId="1144" priority="195">
      <formula>IF($V47="",1,0)</formula>
    </cfRule>
  </conditionalFormatting>
  <conditionalFormatting sqref="X49">
    <cfRule type="expression" dxfId="1143" priority="191">
      <formula>IF($V49="",1,0)</formula>
    </cfRule>
  </conditionalFormatting>
  <conditionalFormatting sqref="X51">
    <cfRule type="expression" dxfId="1142" priority="187">
      <formula>IF($V51="",1,0)</formula>
    </cfRule>
  </conditionalFormatting>
  <conditionalFormatting sqref="X53">
    <cfRule type="expression" dxfId="1141" priority="183">
      <formula>IF($V53="",1,0)</formula>
    </cfRule>
  </conditionalFormatting>
  <conditionalFormatting sqref="X55">
    <cfRule type="expression" dxfId="1140" priority="179">
      <formula>IF($V55="",1,0)</formula>
    </cfRule>
  </conditionalFormatting>
  <conditionalFormatting sqref="X57">
    <cfRule type="expression" dxfId="1139" priority="175">
      <formula>IF($V57="",1,0)</formula>
    </cfRule>
  </conditionalFormatting>
  <conditionalFormatting sqref="X59">
    <cfRule type="expression" dxfId="1138" priority="171">
      <formula>IF($V59="",1,0)</formula>
    </cfRule>
  </conditionalFormatting>
  <conditionalFormatting sqref="X61">
    <cfRule type="expression" dxfId="1137" priority="167">
      <formula>IF($V61="",1,0)</formula>
    </cfRule>
  </conditionalFormatting>
  <conditionalFormatting sqref="X63">
    <cfRule type="expression" dxfId="1136" priority="163">
      <formula>IF($V63="",1,0)</formula>
    </cfRule>
  </conditionalFormatting>
  <conditionalFormatting sqref="X65">
    <cfRule type="expression" dxfId="1135" priority="159">
      <formula>IF($V65="",1,0)</formula>
    </cfRule>
  </conditionalFormatting>
  <conditionalFormatting sqref="X67">
    <cfRule type="expression" dxfId="1134" priority="155">
      <formula>IF($V67="",1,0)</formula>
    </cfRule>
  </conditionalFormatting>
  <conditionalFormatting sqref="X69">
    <cfRule type="expression" dxfId="1133" priority="151">
      <formula>IF($V69="",1,0)</formula>
    </cfRule>
  </conditionalFormatting>
  <conditionalFormatting sqref="F11 H11 J11 L11 N11 P11 R11 T11">
    <cfRule type="expression" dxfId="1132" priority="146">
      <formula>IF($D11="VAC",1,0)</formula>
    </cfRule>
    <cfRule type="expression" dxfId="1131" priority="147">
      <formula>IF($D11="MAL",1,0)</formula>
    </cfRule>
    <cfRule type="expression" dxfId="1130" priority="148">
      <formula>IF($D11="COURS",1,0)</formula>
    </cfRule>
    <cfRule type="expression" dxfId="1129" priority="149">
      <formula>IF($D11="CONGÉ",1,0)</formula>
    </cfRule>
    <cfRule type="cellIs" dxfId="1128" priority="150" operator="lessThan">
      <formula>0.000694444444444444</formula>
    </cfRule>
  </conditionalFormatting>
  <conditionalFormatting sqref="F13 H13 J13 L13 N13 P13 R13 T13">
    <cfRule type="expression" dxfId="1127" priority="141">
      <formula>IF($D13="VAC",1,0)</formula>
    </cfRule>
    <cfRule type="expression" dxfId="1126" priority="142">
      <formula>IF($D13="MAL",1,0)</formula>
    </cfRule>
    <cfRule type="expression" dxfId="1125" priority="143">
      <formula>IF($D13="COURS",1,0)</formula>
    </cfRule>
    <cfRule type="expression" dxfId="1124" priority="144">
      <formula>IF($D13="CONGÉ",1,0)</formula>
    </cfRule>
    <cfRule type="cellIs" dxfId="1123" priority="145" operator="lessThan">
      <formula>0.000694444444444444</formula>
    </cfRule>
  </conditionalFormatting>
  <conditionalFormatting sqref="F15 H15 J15 L15 N15 P15 R15 T15">
    <cfRule type="expression" dxfId="1122" priority="136">
      <formula>IF($D15="VAC",1,0)</formula>
    </cfRule>
    <cfRule type="expression" dxfId="1121" priority="137">
      <formula>IF($D15="MAL",1,0)</formula>
    </cfRule>
    <cfRule type="expression" dxfId="1120" priority="138">
      <formula>IF($D15="COURS",1,0)</formula>
    </cfRule>
    <cfRule type="expression" dxfId="1119" priority="139">
      <formula>IF($D15="CONGÉ",1,0)</formula>
    </cfRule>
    <cfRule type="cellIs" dxfId="1118" priority="140" operator="lessThan">
      <formula>0.000694444444444444</formula>
    </cfRule>
  </conditionalFormatting>
  <conditionalFormatting sqref="F17 H17 J17 L17 N17 P17 R17 T17">
    <cfRule type="expression" dxfId="1117" priority="131">
      <formula>IF($D17="VAC",1,0)</formula>
    </cfRule>
    <cfRule type="expression" dxfId="1116" priority="132">
      <formula>IF($D17="MAL",1,0)</formula>
    </cfRule>
    <cfRule type="expression" dxfId="1115" priority="133">
      <formula>IF($D17="COURS",1,0)</formula>
    </cfRule>
    <cfRule type="expression" dxfId="1114" priority="134">
      <formula>IF($D17="CONGÉ",1,0)</formula>
    </cfRule>
    <cfRule type="cellIs" dxfId="1113" priority="135" operator="lessThan">
      <formula>0.000694444444444444</formula>
    </cfRule>
  </conditionalFormatting>
  <conditionalFormatting sqref="F19 H19 J19 L19 N19 P19 R19 T19">
    <cfRule type="expression" dxfId="1112" priority="126">
      <formula>IF($D19="VAC",1,0)</formula>
    </cfRule>
    <cfRule type="expression" dxfId="1111" priority="127">
      <formula>IF($D19="MAL",1,0)</formula>
    </cfRule>
    <cfRule type="expression" dxfId="1110" priority="128">
      <formula>IF($D19="COURS",1,0)</formula>
    </cfRule>
    <cfRule type="expression" dxfId="1109" priority="129">
      <formula>IF($D19="CONGÉ",1,0)</formula>
    </cfRule>
    <cfRule type="cellIs" dxfId="1108" priority="130" operator="lessThan">
      <formula>0.000694444444444444</formula>
    </cfRule>
  </conditionalFormatting>
  <conditionalFormatting sqref="F21 H21 J21 L21 N21 P21 R21 T21">
    <cfRule type="expression" dxfId="1107" priority="121">
      <formula>IF($D21="VAC",1,0)</formula>
    </cfRule>
    <cfRule type="expression" dxfId="1106" priority="122">
      <formula>IF($D21="MAL",1,0)</formula>
    </cfRule>
    <cfRule type="expression" dxfId="1105" priority="123">
      <formula>IF($D21="COURS",1,0)</formula>
    </cfRule>
    <cfRule type="expression" dxfId="1104" priority="124">
      <formula>IF($D21="CONGÉ",1,0)</formula>
    </cfRule>
    <cfRule type="cellIs" dxfId="1103" priority="125" operator="lessThan">
      <formula>0.000694444444444444</formula>
    </cfRule>
  </conditionalFormatting>
  <conditionalFormatting sqref="F23 H23 J23 L23 N23 P23 R23 T23">
    <cfRule type="expression" dxfId="1102" priority="116">
      <formula>IF($D23="VAC",1,0)</formula>
    </cfRule>
    <cfRule type="expression" dxfId="1101" priority="117">
      <formula>IF($D23="MAL",1,0)</formula>
    </cfRule>
    <cfRule type="expression" dxfId="1100" priority="118">
      <formula>IF($D23="COURS",1,0)</formula>
    </cfRule>
    <cfRule type="expression" dxfId="1099" priority="119">
      <formula>IF($D23="CONGÉ",1,0)</formula>
    </cfRule>
    <cfRule type="cellIs" dxfId="1098" priority="120" operator="lessThan">
      <formula>0.000694444444444444</formula>
    </cfRule>
  </conditionalFormatting>
  <conditionalFormatting sqref="F25 H25 J25 L25 N25 P25 R25 T25">
    <cfRule type="expression" dxfId="1097" priority="111">
      <formula>IF($D25="VAC",1,0)</formula>
    </cfRule>
    <cfRule type="expression" dxfId="1096" priority="112">
      <formula>IF($D25="MAL",1,0)</formula>
    </cfRule>
    <cfRule type="expression" dxfId="1095" priority="113">
      <formula>IF($D25="COURS",1,0)</formula>
    </cfRule>
    <cfRule type="expression" dxfId="1094" priority="114">
      <formula>IF($D25="CONGÉ",1,0)</formula>
    </cfRule>
    <cfRule type="cellIs" dxfId="1093" priority="115" operator="lessThan">
      <formula>0.000694444444444444</formula>
    </cfRule>
  </conditionalFormatting>
  <conditionalFormatting sqref="F27 H27 J27 L27 N27 P27 R27 T27">
    <cfRule type="expression" dxfId="1092" priority="106">
      <formula>IF($D27="VAC",1,0)</formula>
    </cfRule>
    <cfRule type="expression" dxfId="1091" priority="107">
      <formula>IF($D27="MAL",1,0)</formula>
    </cfRule>
    <cfRule type="expression" dxfId="1090" priority="108">
      <formula>IF($D27="COURS",1,0)</formula>
    </cfRule>
    <cfRule type="expression" dxfId="1089" priority="109">
      <formula>IF($D27="CONGÉ",1,0)</formula>
    </cfRule>
    <cfRule type="cellIs" dxfId="1088" priority="110" operator="lessThan">
      <formula>0.000694444444444444</formula>
    </cfRule>
  </conditionalFormatting>
  <conditionalFormatting sqref="F29 H29 J29 L29 N29 P29 R29 T29">
    <cfRule type="expression" dxfId="1087" priority="101">
      <formula>IF($D29="VAC",1,0)</formula>
    </cfRule>
    <cfRule type="expression" dxfId="1086" priority="102">
      <formula>IF($D29="MAL",1,0)</formula>
    </cfRule>
    <cfRule type="expression" dxfId="1085" priority="103">
      <formula>IF($D29="COURS",1,0)</formula>
    </cfRule>
    <cfRule type="expression" dxfId="1084" priority="104">
      <formula>IF($D29="CONGÉ",1,0)</formula>
    </cfRule>
    <cfRule type="cellIs" dxfId="1083" priority="105" operator="lessThan">
      <formula>0.000694444444444444</formula>
    </cfRule>
  </conditionalFormatting>
  <conditionalFormatting sqref="F31 H31 J31 L31 N31 P31 R31 T31">
    <cfRule type="expression" dxfId="1082" priority="96">
      <formula>IF($D31="VAC",1,0)</formula>
    </cfRule>
    <cfRule type="expression" dxfId="1081" priority="97">
      <formula>IF($D31="MAL",1,0)</formula>
    </cfRule>
    <cfRule type="expression" dxfId="1080" priority="98">
      <formula>IF($D31="COURS",1,0)</formula>
    </cfRule>
    <cfRule type="expression" dxfId="1079" priority="99">
      <formula>IF($D31="CONGÉ",1,0)</formula>
    </cfRule>
    <cfRule type="cellIs" dxfId="1078" priority="100" operator="lessThan">
      <formula>0.000694444444444444</formula>
    </cfRule>
  </conditionalFormatting>
  <conditionalFormatting sqref="F33 H33 J33 L33 N33 P33 R33 T33">
    <cfRule type="expression" dxfId="1077" priority="91">
      <formula>IF($D33="VAC",1,0)</formula>
    </cfRule>
    <cfRule type="expression" dxfId="1076" priority="92">
      <formula>IF($D33="MAL",1,0)</formula>
    </cfRule>
    <cfRule type="expression" dxfId="1075" priority="93">
      <formula>IF($D33="COURS",1,0)</formula>
    </cfRule>
    <cfRule type="expression" dxfId="1074" priority="94">
      <formula>IF($D33="CONGÉ",1,0)</formula>
    </cfRule>
    <cfRule type="cellIs" dxfId="1073" priority="95" operator="lessThan">
      <formula>0.000694444444444444</formula>
    </cfRule>
  </conditionalFormatting>
  <conditionalFormatting sqref="F35 H35 J35 L35 N35 P35 R35 T35">
    <cfRule type="expression" dxfId="1072" priority="86">
      <formula>IF($D35="VAC",1,0)</formula>
    </cfRule>
    <cfRule type="expression" dxfId="1071" priority="87">
      <formula>IF($D35="MAL",1,0)</formula>
    </cfRule>
    <cfRule type="expression" dxfId="1070" priority="88">
      <formula>IF($D35="COURS",1,0)</formula>
    </cfRule>
    <cfRule type="expression" dxfId="1069" priority="89">
      <formula>IF($D35="CONGÉ",1,0)</formula>
    </cfRule>
    <cfRule type="cellIs" dxfId="1068" priority="90" operator="lessThan">
      <formula>0.000694444444444444</formula>
    </cfRule>
  </conditionalFormatting>
  <conditionalFormatting sqref="F37 H37 J37 L37 N37 P37 R37 T37">
    <cfRule type="expression" dxfId="1067" priority="81">
      <formula>IF($D37="VAC",1,0)</formula>
    </cfRule>
    <cfRule type="expression" dxfId="1066" priority="82">
      <formula>IF($D37="MAL",1,0)</formula>
    </cfRule>
    <cfRule type="expression" dxfId="1065" priority="83">
      <formula>IF($D37="COURS",1,0)</formula>
    </cfRule>
    <cfRule type="expression" dxfId="1064" priority="84">
      <formula>IF($D37="CONGÉ",1,0)</formula>
    </cfRule>
    <cfRule type="cellIs" dxfId="1063" priority="85" operator="lessThan">
      <formula>0.000694444444444444</formula>
    </cfRule>
  </conditionalFormatting>
  <conditionalFormatting sqref="F39 H39 J39 L39 N39 P39 R39 T39">
    <cfRule type="expression" dxfId="1062" priority="76">
      <formula>IF($D39="VAC",1,0)</formula>
    </cfRule>
    <cfRule type="expression" dxfId="1061" priority="77">
      <formula>IF($D39="MAL",1,0)</formula>
    </cfRule>
    <cfRule type="expression" dxfId="1060" priority="78">
      <formula>IF($D39="COURS",1,0)</formula>
    </cfRule>
    <cfRule type="expression" dxfId="1059" priority="79">
      <formula>IF($D39="CONGÉ",1,0)</formula>
    </cfRule>
    <cfRule type="cellIs" dxfId="1058" priority="80" operator="lessThan">
      <formula>0.000694444444444444</formula>
    </cfRule>
  </conditionalFormatting>
  <conditionalFormatting sqref="F41 H41 J41 L41 N41 P41 R41 T41">
    <cfRule type="expression" dxfId="1057" priority="71">
      <formula>IF($D41="VAC",1,0)</formula>
    </cfRule>
    <cfRule type="expression" dxfId="1056" priority="72">
      <formula>IF($D41="MAL",1,0)</formula>
    </cfRule>
    <cfRule type="expression" dxfId="1055" priority="73">
      <formula>IF($D41="COURS",1,0)</formula>
    </cfRule>
    <cfRule type="expression" dxfId="1054" priority="74">
      <formula>IF($D41="CONGÉ",1,0)</formula>
    </cfRule>
    <cfRule type="cellIs" dxfId="1053" priority="75" operator="lessThan">
      <formula>0.000694444444444444</formula>
    </cfRule>
  </conditionalFormatting>
  <conditionalFormatting sqref="F43 H43 J43 L43 N43 P43 R43 T43">
    <cfRule type="expression" dxfId="1052" priority="66">
      <formula>IF($D43="VAC",1,0)</formula>
    </cfRule>
    <cfRule type="expression" dxfId="1051" priority="67">
      <formula>IF($D43="MAL",1,0)</formula>
    </cfRule>
    <cfRule type="expression" dxfId="1050" priority="68">
      <formula>IF($D43="COURS",1,0)</formula>
    </cfRule>
    <cfRule type="expression" dxfId="1049" priority="69">
      <formula>IF($D43="CONGÉ",1,0)</formula>
    </cfRule>
    <cfRule type="cellIs" dxfId="1048" priority="70" operator="lessThan">
      <formula>0.000694444444444444</formula>
    </cfRule>
  </conditionalFormatting>
  <conditionalFormatting sqref="F45 H45 J45 L45 N45 P45 R45 T45">
    <cfRule type="expression" dxfId="1047" priority="61">
      <formula>IF($D45="VAC",1,0)</formula>
    </cfRule>
    <cfRule type="expression" dxfId="1046" priority="62">
      <formula>IF($D45="MAL",1,0)</formula>
    </cfRule>
    <cfRule type="expression" dxfId="1045" priority="63">
      <formula>IF($D45="COURS",1,0)</formula>
    </cfRule>
    <cfRule type="expression" dxfId="1044" priority="64">
      <formula>IF($D45="CONGÉ",1,0)</formula>
    </cfRule>
    <cfRule type="cellIs" dxfId="1043" priority="65" operator="lessThan">
      <formula>0.000694444444444444</formula>
    </cfRule>
  </conditionalFormatting>
  <conditionalFormatting sqref="F47 H47 J47 L47 N47 P47 R47 T47">
    <cfRule type="expression" dxfId="1042" priority="56">
      <formula>IF($D47="VAC",1,0)</formula>
    </cfRule>
    <cfRule type="expression" dxfId="1041" priority="57">
      <formula>IF($D47="MAL",1,0)</formula>
    </cfRule>
    <cfRule type="expression" dxfId="1040" priority="58">
      <formula>IF($D47="COURS",1,0)</formula>
    </cfRule>
    <cfRule type="expression" dxfId="1039" priority="59">
      <formula>IF($D47="CONGÉ",1,0)</formula>
    </cfRule>
    <cfRule type="cellIs" dxfId="1038" priority="60" operator="lessThan">
      <formula>0.000694444444444444</formula>
    </cfRule>
  </conditionalFormatting>
  <conditionalFormatting sqref="F49 H49 J49 L49 N49 P49 R49 T49">
    <cfRule type="expression" dxfId="1037" priority="51">
      <formula>IF($D49="VAC",1,0)</formula>
    </cfRule>
    <cfRule type="expression" dxfId="1036" priority="52">
      <formula>IF($D49="MAL",1,0)</formula>
    </cfRule>
    <cfRule type="expression" dxfId="1035" priority="53">
      <formula>IF($D49="COURS",1,0)</formula>
    </cfRule>
    <cfRule type="expression" dxfId="1034" priority="54">
      <formula>IF($D49="CONGÉ",1,0)</formula>
    </cfRule>
    <cfRule type="cellIs" dxfId="1033" priority="55" operator="lessThan">
      <formula>0.000694444444444444</formula>
    </cfRule>
  </conditionalFormatting>
  <conditionalFormatting sqref="F51 H51 J51 L51 N51 P51 R51 T51">
    <cfRule type="expression" dxfId="1032" priority="46">
      <formula>IF($D51="VAC",1,0)</formula>
    </cfRule>
    <cfRule type="expression" dxfId="1031" priority="47">
      <formula>IF($D51="MAL",1,0)</formula>
    </cfRule>
    <cfRule type="expression" dxfId="1030" priority="48">
      <formula>IF($D51="COURS",1,0)</formula>
    </cfRule>
    <cfRule type="expression" dxfId="1029" priority="49">
      <formula>IF($D51="CONGÉ",1,0)</formula>
    </cfRule>
    <cfRule type="cellIs" dxfId="1028" priority="50" operator="lessThan">
      <formula>0.000694444444444444</formula>
    </cfRule>
  </conditionalFormatting>
  <conditionalFormatting sqref="F53 H53 J53 L53 N53 P53 R53 T53">
    <cfRule type="expression" dxfId="1027" priority="41">
      <formula>IF($D53="VAC",1,0)</formula>
    </cfRule>
    <cfRule type="expression" dxfId="1026" priority="42">
      <formula>IF($D53="MAL",1,0)</formula>
    </cfRule>
    <cfRule type="expression" dxfId="1025" priority="43">
      <formula>IF($D53="COURS",1,0)</formula>
    </cfRule>
    <cfRule type="expression" dxfId="1024" priority="44">
      <formula>IF($D53="CONGÉ",1,0)</formula>
    </cfRule>
    <cfRule type="cellIs" dxfId="1023" priority="45" operator="lessThan">
      <formula>0.000694444444444444</formula>
    </cfRule>
  </conditionalFormatting>
  <conditionalFormatting sqref="F55 H55 J55 L55 N55 P55 R55 T55">
    <cfRule type="expression" dxfId="1022" priority="36">
      <formula>IF($D55="VAC",1,0)</formula>
    </cfRule>
    <cfRule type="expression" dxfId="1021" priority="37">
      <formula>IF($D55="MAL",1,0)</formula>
    </cfRule>
    <cfRule type="expression" dxfId="1020" priority="38">
      <formula>IF($D55="COURS",1,0)</formula>
    </cfRule>
    <cfRule type="expression" dxfId="1019" priority="39">
      <formula>IF($D55="CONGÉ",1,0)</formula>
    </cfRule>
    <cfRule type="cellIs" dxfId="1018" priority="40" operator="lessThan">
      <formula>0.000694444444444444</formula>
    </cfRule>
  </conditionalFormatting>
  <conditionalFormatting sqref="F57 H57 J57 L57 N57 P57 R57 T57">
    <cfRule type="expression" dxfId="1017" priority="31">
      <formula>IF($D57="VAC",1,0)</formula>
    </cfRule>
    <cfRule type="expression" dxfId="1016" priority="32">
      <formula>IF($D57="MAL",1,0)</formula>
    </cfRule>
    <cfRule type="expression" dxfId="1015" priority="33">
      <formula>IF($D57="COURS",1,0)</formula>
    </cfRule>
    <cfRule type="expression" dxfId="1014" priority="34">
      <formula>IF($D57="CONGÉ",1,0)</formula>
    </cfRule>
    <cfRule type="cellIs" dxfId="1013" priority="35" operator="lessThan">
      <formula>0.000694444444444444</formula>
    </cfRule>
  </conditionalFormatting>
  <conditionalFormatting sqref="F59 H59 J59 L59 N59 P59 R59 T59">
    <cfRule type="expression" dxfId="1012" priority="26">
      <formula>IF($D59="VAC",1,0)</formula>
    </cfRule>
    <cfRule type="expression" dxfId="1011" priority="27">
      <formula>IF($D59="MAL",1,0)</formula>
    </cfRule>
    <cfRule type="expression" dxfId="1010" priority="28">
      <formula>IF($D59="COURS",1,0)</formula>
    </cfRule>
    <cfRule type="expression" dxfId="1009" priority="29">
      <formula>IF($D59="CONGÉ",1,0)</formula>
    </cfRule>
    <cfRule type="cellIs" dxfId="1008" priority="30" operator="lessThan">
      <formula>0.000694444444444444</formula>
    </cfRule>
  </conditionalFormatting>
  <conditionalFormatting sqref="F61 H61 J61 L61 N61 P61 R61 T61">
    <cfRule type="expression" dxfId="1007" priority="21">
      <formula>IF($D61="VAC",1,0)</formula>
    </cfRule>
    <cfRule type="expression" dxfId="1006" priority="22">
      <formula>IF($D61="MAL",1,0)</formula>
    </cfRule>
    <cfRule type="expression" dxfId="1005" priority="23">
      <formula>IF($D61="COURS",1,0)</formula>
    </cfRule>
    <cfRule type="expression" dxfId="1004" priority="24">
      <formula>IF($D61="CONGÉ",1,0)</formula>
    </cfRule>
    <cfRule type="cellIs" dxfId="1003" priority="25" operator="lessThan">
      <formula>0.000694444444444444</formula>
    </cfRule>
  </conditionalFormatting>
  <conditionalFormatting sqref="F63 H63 J63 L63 N63 P63 R63 T63">
    <cfRule type="expression" dxfId="1002" priority="16">
      <formula>IF($D63="VAC",1,0)</formula>
    </cfRule>
    <cfRule type="expression" dxfId="1001" priority="17">
      <formula>IF($D63="MAL",1,0)</formula>
    </cfRule>
    <cfRule type="expression" dxfId="1000" priority="18">
      <formula>IF($D63="COURS",1,0)</formula>
    </cfRule>
    <cfRule type="expression" dxfId="999" priority="19">
      <formula>IF($D63="CONGÉ",1,0)</formula>
    </cfRule>
    <cfRule type="cellIs" dxfId="998" priority="20" operator="lessThan">
      <formula>0.000694444444444444</formula>
    </cfRule>
  </conditionalFormatting>
  <conditionalFormatting sqref="F65 H65 J65 L65 N65 P65 R65 T65">
    <cfRule type="expression" dxfId="997" priority="11">
      <formula>IF($D65="VAC",1,0)</formula>
    </cfRule>
    <cfRule type="expression" dxfId="996" priority="12">
      <formula>IF($D65="MAL",1,0)</formula>
    </cfRule>
    <cfRule type="expression" dxfId="995" priority="13">
      <formula>IF($D65="COURS",1,0)</formula>
    </cfRule>
    <cfRule type="expression" dxfId="994" priority="14">
      <formula>IF($D65="CONGÉ",1,0)</formula>
    </cfRule>
    <cfRule type="cellIs" dxfId="993" priority="15" operator="lessThan">
      <formula>0.000694444444444444</formula>
    </cfRule>
  </conditionalFormatting>
  <conditionalFormatting sqref="F67 H67 J67 L67 N67 P67 R67 T67">
    <cfRule type="expression" dxfId="992" priority="6">
      <formula>IF($D67="VAC",1,0)</formula>
    </cfRule>
    <cfRule type="expression" dxfId="991" priority="7">
      <formula>IF($D67="MAL",1,0)</formula>
    </cfRule>
    <cfRule type="expression" dxfId="990" priority="8">
      <formula>IF($D67="COURS",1,0)</formula>
    </cfRule>
    <cfRule type="expression" dxfId="989" priority="9">
      <formula>IF($D67="CONGÉ",1,0)</formula>
    </cfRule>
    <cfRule type="cellIs" dxfId="988" priority="10" operator="lessThan">
      <formula>0.000694444444444444</formula>
    </cfRule>
  </conditionalFormatting>
  <conditionalFormatting sqref="F69 H69 J69 L69 N69 P69 R69 T69">
    <cfRule type="expression" dxfId="987" priority="1">
      <formula>IF($D69="VAC",1,0)</formula>
    </cfRule>
    <cfRule type="expression" dxfId="986" priority="2">
      <formula>IF($D69="MAL",1,0)</formula>
    </cfRule>
    <cfRule type="expression" dxfId="985" priority="3">
      <formula>IF($D69="COURS",1,0)</formula>
    </cfRule>
    <cfRule type="expression" dxfId="984" priority="4">
      <formula>IF($D69="CONGÉ",1,0)</formula>
    </cfRule>
    <cfRule type="cellIs" dxfId="983" priority="5" operator="lessThan">
      <formula>0.000694444444444444</formula>
    </cfRule>
  </conditionalFormatting>
  <hyperlinks>
    <hyperlink ref="V1:V2" location="MENU!A1" display="RETOUR"/>
    <hyperlink ref="U1:U2" location="SEPTEMBRE!A1" display="&lt;"/>
    <hyperlink ref="W1:W2" location="NOVEMBRE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49178277-C192-43BD-A1E3-9419D95AB97D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3294F360-0F02-4E05-83F7-C347D3EBEDED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21EC169E-F7AD-4F0B-9E81-496E76473393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EEA53312-C5AD-48F6-93FE-3C3169984F9D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7625D9AB-B76D-40EB-9760-D2EFF425C88C}">
            <xm:f>IF($V9&lt;PARAMÈTRES!$B$5,1,0)</xm:f>
            <x14:dxf>
              <font>
                <color rgb="FFFF0000"/>
              </font>
            </x14:dxf>
          </x14:cfRule>
          <x14:cfRule type="expression" priority="397" id="{E9CC0216-2A5E-46CD-AB04-90516CB39904}">
            <xm:f>IF($V9=PARAMÈTRES!$B$5,1,0)</xm:f>
            <x14:dxf>
              <font>
                <color rgb="FFFFC000"/>
              </font>
            </x14:dxf>
          </x14:cfRule>
          <x14:cfRule type="expression" priority="398" id="{227D09CA-11D0-4C78-99A3-736C2C8B414D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311E3D1E-9097-49D7-917F-FBF35361B22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189DB234-E058-4324-B6E6-CCE752ED446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CC220D5F-EA09-4C50-977D-1E9C7026FDD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4F835C43-C92D-456F-9E97-487FF98756A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D308D1BA-CC70-440A-9786-22855FAE64E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8DFADC96-605E-4005-8496-D838D31BC43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DB9C1709-30D9-418E-80CA-08E180F16B5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A1DC5F70-29B5-4E70-8FAA-BA67B8385F0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B0EE9A17-7B53-4ADA-AD50-8F07DD1873C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68D65903-ACBB-4759-9641-1675975C3E9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EEAD2A92-F651-451E-BBAF-2AD528A6527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E0719FC5-CFA9-47FC-955B-E6C3DCB69A1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20DA0516-C627-417C-B98C-3F45C45E4E8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5F74A2F6-3DE0-4F80-A86D-CC97BB3060E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47BBC35E-1B37-4D25-AF2C-44F859B3634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0C6E46BF-BF57-451E-A77D-0ECC69ACF8F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15D60D9B-D5F3-4B01-815E-726FD98903B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E77172E4-D383-48E8-A38C-6B417E01EDD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0918A394-344D-4957-B6DC-9F1C4C7BCC8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FF6341E9-53B9-4B98-B8FA-C77A6CD1E34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989B2B55-FD90-480F-A6E3-F5CF82413CD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E89238A9-8854-4B2E-828E-A09C4450DE0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B737C9EB-4C65-4213-97A6-A5A43B7BECC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0A3407AB-6BC0-40BB-808F-6DCF78A7CAA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6E19A05B-1578-4476-8FA5-E0A6E7D04D8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1D300B5C-1725-4662-93E3-514DFB07B42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001791A7-67FB-47C2-A54B-70B6726B42C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1937E03E-08EF-4DC9-96D1-A49C002F1B2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A24EFE0C-71DB-420C-A1DE-28505230A79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8467C794-782C-4670-B9E7-C4D14E1B227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70A55B4C-22D6-4798-828D-15A7C4A975C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F110BD7E-D25F-4E0E-A74E-7F1A9EDC090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C2A7265D-5891-4FAF-B47A-24D74C8C9E9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455F1E13-602D-4AA8-B1B4-85F925CC93C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5D1AFC98-8C95-4B9A-8347-253070D8EE4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8D49AABF-BEE7-40EC-AD5B-715F6122F52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E7DDEED4-3767-4078-926E-D4B24853F7E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D025396D-ECB0-4BCA-8298-81022EBA99E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AD9A87E0-3C01-419B-BA03-C239E7F4065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DC23E47A-CA99-4507-A14B-F64D7249A70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5F408E82-E315-47EE-8504-A62CE0CD950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2F13403A-B355-4431-A17E-B9CED10EA8E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B3A6864C-F059-4768-9666-D5527810835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C91A6671-C7E3-4348-90C7-7DADF6598A9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B2084D6B-6384-42AF-AC00-BB7F800DFE6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6C23BC35-7BC0-4CEA-89CA-E68445037EB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FEDC3A60-FF98-4119-918E-0029AB5A772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14AAB7B5-D522-4B77-83F5-13F02E768F2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A8AC52B8-A66F-44CF-B276-4CA5E87F336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7E907A74-7821-4542-A4BA-756774DD508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2F05247F-A305-4AA6-BFAA-67FDE59A3E9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743BCB50-A329-4F05-9CB6-80A7CBAD8AF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54C08543-5D13-4DDE-BE07-79D62D1B139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B15CCBCF-C91C-4ABF-BFDF-9791D242671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8429E9BA-AF6A-4452-A656-0FD212D5BB7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6DF32C13-1142-4EDB-9E48-7F6D2E1EE4C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3D56C1C1-CA2E-45B8-A2B0-E5F368F1266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9AE6F4B6-3D85-49C6-8E6D-B37BD753B09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C98C889D-6713-4C17-8B0B-F740C8A8A14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EB640315-A217-45FD-92F6-BE3EABF3685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03506DD2-F1E7-4FEE-8262-D6CA1725EDC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0256C34F-E71E-49E7-83F4-7A2BB626E6F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2606D823-3E7C-4B78-909A-BCDE9E6D1E1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F50F9B5B-5BB8-4E30-86AD-68A7D5AA7C8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3EDD6053-C1F2-480C-9070-41191EA3A9D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048BEE62-DDB1-4C1A-8368-810B9E77BA8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6738CAB8-51EB-4A25-AC4F-ABF044B241C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BBD41A0A-6B7D-484A-A3E7-5DF5FB8DDF8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08D92BA8-FAA8-4944-BBD1-02E1432FB46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9F5E6529-FB93-4AEE-A28D-BEF5275803B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5954EB47-A477-42E7-8D91-6C645BD2A65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2A08D07C-F3E3-44BD-9441-E9DB07D6A08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E7F0F49C-89C9-4DA3-B1A9-F5F84030484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64864023-1CD6-4297-B5D5-18862EAD1AA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14AFEC3F-A6F9-48CF-86C2-A033FD08D08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2E032A4B-BC6E-4E00-B49D-580013DC7AF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BDB9C968-0386-4DD5-86A1-76D980B6EA6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8419800C-8A73-4AE4-ABF0-9085C3FE9F5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284ED593-9AFB-4AC0-9CAE-F4304AFBC8F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0A7FC2B3-8409-4EE0-AE35-2E1193AE87B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6BED171D-2295-44B4-8DAD-1ADAF36DEC7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7D371991-0B6C-41DE-942F-9031E1CF1F0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11F6F5F9-3BED-4B36-AFD5-F13C8C2599E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6A1E566E-30B4-46FB-9C25-89DE019ECA8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09E39377-91AA-464C-B673-E0C37EDAA29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1B93AB38-0D20-4517-8FA8-02F76C752EB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A4E1B99B-CA23-4A1B-828E-22DA3A063FD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1B035B4B-294E-4DDA-91D8-F5ABC77E5B1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55A84D56-7776-47DB-8155-BDF2D3CBE71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99EAFE07-99F3-416A-B736-84EF9D633CF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1A77145C-663E-4266-A2BC-1F85302176F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3C6F06C3-A25E-4E45-9354-7C05F15A1EC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39C76399-C09D-436B-82F7-923BC3F27D9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4C31D09F-2C02-4B5C-930E-9B45641AC2AD}">
            <xm:f>IF($V11&lt;PARAMÈTRES!$B$5,1,0)</xm:f>
            <x14:dxf>
              <font>
                <color rgb="FFFF0000"/>
              </font>
            </x14:dxf>
          </x14:cfRule>
          <x14:cfRule type="expression" priority="269" id="{8D2874F0-0645-427D-981D-C8A041A52935}">
            <xm:f>IF($V11=PARAMÈTRES!$B$5,1,0)</xm:f>
            <x14:dxf>
              <font>
                <color rgb="FFFFC000"/>
              </font>
            </x14:dxf>
          </x14:cfRule>
          <x14:cfRule type="expression" priority="270" id="{7C186F2E-23CE-4B20-9E9F-38DBB026780F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5767B24C-4E16-4EB4-811A-F39F651A49DE}">
            <xm:f>IF($V13&lt;PARAMÈTRES!$B$5,1,0)</xm:f>
            <x14:dxf>
              <font>
                <color rgb="FFFF0000"/>
              </font>
            </x14:dxf>
          </x14:cfRule>
          <x14:cfRule type="expression" priority="265" id="{F9D03040-EB0A-475A-818F-4A9E88D76668}">
            <xm:f>IF($V13=PARAMÈTRES!$B$5,1,0)</xm:f>
            <x14:dxf>
              <font>
                <color rgb="FFFFC000"/>
              </font>
            </x14:dxf>
          </x14:cfRule>
          <x14:cfRule type="expression" priority="266" id="{056977E0-1CB8-4D1E-A212-005A1C05E06E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E9A4F459-625E-4B65-8BB8-4880A31452D9}">
            <xm:f>IF($V15&lt;PARAMÈTRES!$B$5,1,0)</xm:f>
            <x14:dxf>
              <font>
                <color rgb="FFFF0000"/>
              </font>
            </x14:dxf>
          </x14:cfRule>
          <x14:cfRule type="expression" priority="261" id="{ED289841-B813-4A58-9919-F730768C1C55}">
            <xm:f>IF($V15=PARAMÈTRES!$B$5,1,0)</xm:f>
            <x14:dxf>
              <font>
                <color rgb="FFFFC000"/>
              </font>
            </x14:dxf>
          </x14:cfRule>
          <x14:cfRule type="expression" priority="262" id="{62865640-DE60-439D-9076-1CAA5F498D6C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A9958673-0A7A-4410-972E-7C1B6EEA446F}">
            <xm:f>IF($V17&lt;PARAMÈTRES!$B$5,1,0)</xm:f>
            <x14:dxf>
              <font>
                <color rgb="FFFF0000"/>
              </font>
            </x14:dxf>
          </x14:cfRule>
          <x14:cfRule type="expression" priority="257" id="{F94B2C16-4266-4130-92FD-6A688D23E293}">
            <xm:f>IF($V17=PARAMÈTRES!$B$5,1,0)</xm:f>
            <x14:dxf>
              <font>
                <color rgb="FFFFC000"/>
              </font>
            </x14:dxf>
          </x14:cfRule>
          <x14:cfRule type="expression" priority="258" id="{DA69A6E9-8A6D-40F0-9042-3E9A87B5F641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89951943-DF29-4D0A-ACE0-DBECC19CCA53}">
            <xm:f>IF($V19&lt;PARAMÈTRES!$B$5,1,0)</xm:f>
            <x14:dxf>
              <font>
                <color rgb="FFFF0000"/>
              </font>
            </x14:dxf>
          </x14:cfRule>
          <x14:cfRule type="expression" priority="253" id="{09AA92EF-C138-45DD-A839-44539523E748}">
            <xm:f>IF($V19=PARAMÈTRES!$B$5,1,0)</xm:f>
            <x14:dxf>
              <font>
                <color rgb="FFFFC000"/>
              </font>
            </x14:dxf>
          </x14:cfRule>
          <x14:cfRule type="expression" priority="254" id="{2D5A1546-B1A0-42FA-8710-E0A873F8D9D7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C34E9415-A5D3-43A0-AE8A-191BD132C2FA}">
            <xm:f>IF($V21&lt;PARAMÈTRES!$B$5,1,0)</xm:f>
            <x14:dxf>
              <font>
                <color rgb="FFFF0000"/>
              </font>
            </x14:dxf>
          </x14:cfRule>
          <x14:cfRule type="expression" priority="249" id="{8D6465F1-1AF3-4878-8DD2-8553085E6F1D}">
            <xm:f>IF($V21=PARAMÈTRES!$B$5,1,0)</xm:f>
            <x14:dxf>
              <font>
                <color rgb="FFFFC000"/>
              </font>
            </x14:dxf>
          </x14:cfRule>
          <x14:cfRule type="expression" priority="250" id="{5C0D5688-E65C-4979-9A63-E6A347F6079D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A470F119-7A72-42C0-9780-1ECE08D49A90}">
            <xm:f>IF($V23&lt;PARAMÈTRES!$B$5,1,0)</xm:f>
            <x14:dxf>
              <font>
                <color rgb="FFFF0000"/>
              </font>
            </x14:dxf>
          </x14:cfRule>
          <x14:cfRule type="expression" priority="245" id="{85B2CC51-1AC0-4E74-90A7-FCF073E3AD6A}">
            <xm:f>IF($V23=PARAMÈTRES!$B$5,1,0)</xm:f>
            <x14:dxf>
              <font>
                <color rgb="FFFFC000"/>
              </font>
            </x14:dxf>
          </x14:cfRule>
          <x14:cfRule type="expression" priority="246" id="{FEB66B1F-E5CA-4747-B36D-774457EAB3A7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88032ED4-2776-4612-B53A-A3462BEE748E}">
            <xm:f>IF($V25&lt;PARAMÈTRES!$B$5,1,0)</xm:f>
            <x14:dxf>
              <font>
                <color rgb="FFFF0000"/>
              </font>
            </x14:dxf>
          </x14:cfRule>
          <x14:cfRule type="expression" priority="241" id="{51ACE5EB-D22F-41C4-ABE9-6278FBF2BA2C}">
            <xm:f>IF($V25=PARAMÈTRES!$B$5,1,0)</xm:f>
            <x14:dxf>
              <font>
                <color rgb="FFFFC000"/>
              </font>
            </x14:dxf>
          </x14:cfRule>
          <x14:cfRule type="expression" priority="242" id="{FDD5E9BA-D998-4980-9405-A9BF424A359B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3F6D263D-9D4C-45EC-9005-28BA435617C6}">
            <xm:f>IF($V27&lt;PARAMÈTRES!$B$5,1,0)</xm:f>
            <x14:dxf>
              <font>
                <color rgb="FFFF0000"/>
              </font>
            </x14:dxf>
          </x14:cfRule>
          <x14:cfRule type="expression" priority="237" id="{A9ADCD6F-AB00-4D52-92AF-E9280CD5AD95}">
            <xm:f>IF($V27=PARAMÈTRES!$B$5,1,0)</xm:f>
            <x14:dxf>
              <font>
                <color rgb="FFFFC000"/>
              </font>
            </x14:dxf>
          </x14:cfRule>
          <x14:cfRule type="expression" priority="238" id="{FA7DE344-0C9A-491D-9F36-895B6139F64E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2A75ABFE-F00E-49DC-A70B-6C0C9353C1FE}">
            <xm:f>IF($V29&lt;PARAMÈTRES!$B$5,1,0)</xm:f>
            <x14:dxf>
              <font>
                <color rgb="FFFF0000"/>
              </font>
            </x14:dxf>
          </x14:cfRule>
          <x14:cfRule type="expression" priority="233" id="{0970CEC2-C387-4B69-A14E-36DD53FC1A4E}">
            <xm:f>IF($V29=PARAMÈTRES!$B$5,1,0)</xm:f>
            <x14:dxf>
              <font>
                <color rgb="FFFFC000"/>
              </font>
            </x14:dxf>
          </x14:cfRule>
          <x14:cfRule type="expression" priority="234" id="{C2CF9718-B145-4238-805E-C071E5250975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E3BB6138-798F-4EE2-98D5-A62AFFE40FDA}">
            <xm:f>IF($V31&lt;PARAMÈTRES!$B$5,1,0)</xm:f>
            <x14:dxf>
              <font>
                <color rgb="FFFF0000"/>
              </font>
            </x14:dxf>
          </x14:cfRule>
          <x14:cfRule type="expression" priority="229" id="{8F258D18-9287-448B-8239-68DE11AD0586}">
            <xm:f>IF($V31=PARAMÈTRES!$B$5,1,0)</xm:f>
            <x14:dxf>
              <font>
                <color rgb="FFFFC000"/>
              </font>
            </x14:dxf>
          </x14:cfRule>
          <x14:cfRule type="expression" priority="230" id="{A70AC607-7D1D-450C-BCA1-0A3F7B3C6FCE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4D3FCEED-E342-42C6-93B1-C4DAC9E54E27}">
            <xm:f>IF($V33&lt;PARAMÈTRES!$B$5,1,0)</xm:f>
            <x14:dxf>
              <font>
                <color rgb="FFFF0000"/>
              </font>
            </x14:dxf>
          </x14:cfRule>
          <x14:cfRule type="expression" priority="225" id="{375DF2FF-E743-4911-AB42-971B62086CBA}">
            <xm:f>IF($V33=PARAMÈTRES!$B$5,1,0)</xm:f>
            <x14:dxf>
              <font>
                <color rgb="FFFFC000"/>
              </font>
            </x14:dxf>
          </x14:cfRule>
          <x14:cfRule type="expression" priority="226" id="{1F0DB645-29E4-4D9E-A70D-33F6D0D8DB32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52D7ADAA-A1D7-4B09-A912-B7A772718C42}">
            <xm:f>IF($V35&lt;PARAMÈTRES!$B$5,1,0)</xm:f>
            <x14:dxf>
              <font>
                <color rgb="FFFF0000"/>
              </font>
            </x14:dxf>
          </x14:cfRule>
          <x14:cfRule type="expression" priority="221" id="{31AA39CA-E374-4160-BDB7-4E4650C8B9EF}">
            <xm:f>IF($V35=PARAMÈTRES!$B$5,1,0)</xm:f>
            <x14:dxf>
              <font>
                <color rgb="FFFFC000"/>
              </font>
            </x14:dxf>
          </x14:cfRule>
          <x14:cfRule type="expression" priority="222" id="{F091DA45-C997-4C6A-8A43-98D2341C4AD6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7CC41828-2C20-412C-B8DC-C2E629D1784D}">
            <xm:f>IF($V37&lt;PARAMÈTRES!$B$5,1,0)</xm:f>
            <x14:dxf>
              <font>
                <color rgb="FFFF0000"/>
              </font>
            </x14:dxf>
          </x14:cfRule>
          <x14:cfRule type="expression" priority="217" id="{B3B752E1-97E6-4982-801C-9C8A94BE7A22}">
            <xm:f>IF($V37=PARAMÈTRES!$B$5,1,0)</xm:f>
            <x14:dxf>
              <font>
                <color rgb="FFFFC000"/>
              </font>
            </x14:dxf>
          </x14:cfRule>
          <x14:cfRule type="expression" priority="218" id="{66F2D040-E3A1-42F6-B0EA-BDBAF495B2C3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725DE9BA-B4CA-49F8-9013-3F55CE359447}">
            <xm:f>IF($V39&lt;PARAMÈTRES!$B$5,1,0)</xm:f>
            <x14:dxf>
              <font>
                <color rgb="FFFF0000"/>
              </font>
            </x14:dxf>
          </x14:cfRule>
          <x14:cfRule type="expression" priority="213" id="{411DBFB7-FDD1-44B2-909C-6B1BBA278348}">
            <xm:f>IF($V39=PARAMÈTRES!$B$5,1,0)</xm:f>
            <x14:dxf>
              <font>
                <color rgb="FFFFC000"/>
              </font>
            </x14:dxf>
          </x14:cfRule>
          <x14:cfRule type="expression" priority="214" id="{640ED396-CFD1-4BBD-9591-9322F600BF1C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5DDBC2EE-6789-4079-B0BD-A9AE42DBB5D3}">
            <xm:f>IF($V41&lt;PARAMÈTRES!$B$5,1,0)</xm:f>
            <x14:dxf>
              <font>
                <color rgb="FFFF0000"/>
              </font>
            </x14:dxf>
          </x14:cfRule>
          <x14:cfRule type="expression" priority="209" id="{F49B6B77-9781-445D-B34A-9E5BC64516DF}">
            <xm:f>IF($V41=PARAMÈTRES!$B$5,1,0)</xm:f>
            <x14:dxf>
              <font>
                <color rgb="FFFFC000"/>
              </font>
            </x14:dxf>
          </x14:cfRule>
          <x14:cfRule type="expression" priority="210" id="{CC8249C5-A604-47A6-B975-55042584078A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22114941-9974-47E3-9FBE-4BF4C6094B42}">
            <xm:f>IF($V43&lt;PARAMÈTRES!$B$5,1,0)</xm:f>
            <x14:dxf>
              <font>
                <color rgb="FFFF0000"/>
              </font>
            </x14:dxf>
          </x14:cfRule>
          <x14:cfRule type="expression" priority="205" id="{E53B6F49-7061-4234-AAAB-E7294EBA0683}">
            <xm:f>IF($V43=PARAMÈTRES!$B$5,1,0)</xm:f>
            <x14:dxf>
              <font>
                <color rgb="FFFFC000"/>
              </font>
            </x14:dxf>
          </x14:cfRule>
          <x14:cfRule type="expression" priority="206" id="{C79D7C17-677A-4A69-BCE9-5C75DA172B93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1EFDE399-4DC4-47A0-8D09-679419797AB2}">
            <xm:f>IF($V45&lt;PARAMÈTRES!$B$5,1,0)</xm:f>
            <x14:dxf>
              <font>
                <color rgb="FFFF0000"/>
              </font>
            </x14:dxf>
          </x14:cfRule>
          <x14:cfRule type="expression" priority="201" id="{8FD8E978-99B3-4DFF-BEE0-C4F34D0B31D4}">
            <xm:f>IF($V45=PARAMÈTRES!$B$5,1,0)</xm:f>
            <x14:dxf>
              <font>
                <color rgb="FFFFC000"/>
              </font>
            </x14:dxf>
          </x14:cfRule>
          <x14:cfRule type="expression" priority="202" id="{DAFCCCBE-2AF3-46A2-AFE1-2CF75F041541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C60DF556-6463-4BF1-B001-B5F807E26590}">
            <xm:f>IF($V47&lt;PARAMÈTRES!$B$5,1,0)</xm:f>
            <x14:dxf>
              <font>
                <color rgb="FFFF0000"/>
              </font>
            </x14:dxf>
          </x14:cfRule>
          <x14:cfRule type="expression" priority="197" id="{597C3D6E-8F08-4D79-8CF3-D4C2AB1E008C}">
            <xm:f>IF($V47=PARAMÈTRES!$B$5,1,0)</xm:f>
            <x14:dxf>
              <font>
                <color rgb="FFFFC000"/>
              </font>
            </x14:dxf>
          </x14:cfRule>
          <x14:cfRule type="expression" priority="198" id="{C659AD9A-C585-487C-90BD-B12EB9953D4B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33DA168E-74C1-473F-9506-79134EE8AD03}">
            <xm:f>IF($V49&lt;PARAMÈTRES!$B$5,1,0)</xm:f>
            <x14:dxf>
              <font>
                <color rgb="FFFF0000"/>
              </font>
            </x14:dxf>
          </x14:cfRule>
          <x14:cfRule type="expression" priority="193" id="{C9395DDF-F08D-4B39-AA2B-E02A00CF1BD1}">
            <xm:f>IF($V49=PARAMÈTRES!$B$5,1,0)</xm:f>
            <x14:dxf>
              <font>
                <color rgb="FFFFC000"/>
              </font>
            </x14:dxf>
          </x14:cfRule>
          <x14:cfRule type="expression" priority="194" id="{B8A2AB09-7D82-4778-8137-38E7B3EB11CB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5279CBD1-9026-489E-BA9D-67727D9533E3}">
            <xm:f>IF($V51&lt;PARAMÈTRES!$B$5,1,0)</xm:f>
            <x14:dxf>
              <font>
                <color rgb="FFFF0000"/>
              </font>
            </x14:dxf>
          </x14:cfRule>
          <x14:cfRule type="expression" priority="189" id="{9FE9F341-7389-41DC-82B2-7EE62DBEDBFA}">
            <xm:f>IF($V51=PARAMÈTRES!$B$5,1,0)</xm:f>
            <x14:dxf>
              <font>
                <color rgb="FFFFC000"/>
              </font>
            </x14:dxf>
          </x14:cfRule>
          <x14:cfRule type="expression" priority="190" id="{B0619D4F-0C5E-43E9-833E-3F2C405565E2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2CDBE18F-1798-4306-9B12-B1CC3765E293}">
            <xm:f>IF($V53&lt;PARAMÈTRES!$B$5,1,0)</xm:f>
            <x14:dxf>
              <font>
                <color rgb="FFFF0000"/>
              </font>
            </x14:dxf>
          </x14:cfRule>
          <x14:cfRule type="expression" priority="185" id="{B829C907-D532-41A1-839C-1D1DB86ED7A5}">
            <xm:f>IF($V53=PARAMÈTRES!$B$5,1,0)</xm:f>
            <x14:dxf>
              <font>
                <color rgb="FFFFC000"/>
              </font>
            </x14:dxf>
          </x14:cfRule>
          <x14:cfRule type="expression" priority="186" id="{31ED8B5A-AFBF-41F1-AD1F-9634275924FC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D72A66AC-DE97-4A2C-9819-100DFC4002FD}">
            <xm:f>IF($V55&lt;PARAMÈTRES!$B$5,1,0)</xm:f>
            <x14:dxf>
              <font>
                <color rgb="FFFF0000"/>
              </font>
            </x14:dxf>
          </x14:cfRule>
          <x14:cfRule type="expression" priority="181" id="{3AE080A4-D105-4A24-BBFB-C9390384990F}">
            <xm:f>IF($V55=PARAMÈTRES!$B$5,1,0)</xm:f>
            <x14:dxf>
              <font>
                <color rgb="FFFFC000"/>
              </font>
            </x14:dxf>
          </x14:cfRule>
          <x14:cfRule type="expression" priority="182" id="{F2A51F0A-D3FA-4103-AF41-69DD4415C670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FEB59B39-DC14-4905-AB23-A8DF8D0144AB}">
            <xm:f>IF($V57&lt;PARAMÈTRES!$B$5,1,0)</xm:f>
            <x14:dxf>
              <font>
                <color rgb="FFFF0000"/>
              </font>
            </x14:dxf>
          </x14:cfRule>
          <x14:cfRule type="expression" priority="177" id="{420E8B20-EB30-4CC8-A607-6D0C27F92F33}">
            <xm:f>IF($V57=PARAMÈTRES!$B$5,1,0)</xm:f>
            <x14:dxf>
              <font>
                <color rgb="FFFFC000"/>
              </font>
            </x14:dxf>
          </x14:cfRule>
          <x14:cfRule type="expression" priority="178" id="{0A831D97-82B7-4332-8FD3-F5335D589CE1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4BAD9F09-F439-4AB5-86C1-FA4485D0504C}">
            <xm:f>IF($V59&lt;PARAMÈTRES!$B$5,1,0)</xm:f>
            <x14:dxf>
              <font>
                <color rgb="FFFF0000"/>
              </font>
            </x14:dxf>
          </x14:cfRule>
          <x14:cfRule type="expression" priority="173" id="{F22F8873-58E9-43DD-A8B4-F2C816C5B649}">
            <xm:f>IF($V59=PARAMÈTRES!$B$5,1,0)</xm:f>
            <x14:dxf>
              <font>
                <color rgb="FFFFC000"/>
              </font>
            </x14:dxf>
          </x14:cfRule>
          <x14:cfRule type="expression" priority="174" id="{274EDA39-D9E4-40ED-B454-021980EB591D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B68AFA46-5455-4D81-A15E-DC69C57C4A54}">
            <xm:f>IF($V61&lt;PARAMÈTRES!$B$5,1,0)</xm:f>
            <x14:dxf>
              <font>
                <color rgb="FFFF0000"/>
              </font>
            </x14:dxf>
          </x14:cfRule>
          <x14:cfRule type="expression" priority="169" id="{E255A797-FC01-4EC6-BCD9-A0113FFB0CC8}">
            <xm:f>IF($V61=PARAMÈTRES!$B$5,1,0)</xm:f>
            <x14:dxf>
              <font>
                <color rgb="FFFFC000"/>
              </font>
            </x14:dxf>
          </x14:cfRule>
          <x14:cfRule type="expression" priority="170" id="{B349262A-2398-49DF-A99F-9BD530FC54C7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6A04CA49-AE03-4121-9078-87BA3FCDAC7A}">
            <xm:f>IF($V63&lt;PARAMÈTRES!$B$5,1,0)</xm:f>
            <x14:dxf>
              <font>
                <color rgb="FFFF0000"/>
              </font>
            </x14:dxf>
          </x14:cfRule>
          <x14:cfRule type="expression" priority="165" id="{55187F5B-734F-4023-ACE5-A56A0B0F4358}">
            <xm:f>IF($V63=PARAMÈTRES!$B$5,1,0)</xm:f>
            <x14:dxf>
              <font>
                <color rgb="FFFFC000"/>
              </font>
            </x14:dxf>
          </x14:cfRule>
          <x14:cfRule type="expression" priority="166" id="{DF0A4DC6-33B3-44F1-A2B6-2C70D87ED595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0D02DF80-274A-4EB9-9F23-DACB5404BCCA}">
            <xm:f>IF($V65&lt;PARAMÈTRES!$B$5,1,0)</xm:f>
            <x14:dxf>
              <font>
                <color rgb="FFFF0000"/>
              </font>
            </x14:dxf>
          </x14:cfRule>
          <x14:cfRule type="expression" priority="161" id="{899EBDBC-71A1-467B-BC87-2FB3A6C1EED5}">
            <xm:f>IF($V65=PARAMÈTRES!$B$5,1,0)</xm:f>
            <x14:dxf>
              <font>
                <color rgb="FFFFC000"/>
              </font>
            </x14:dxf>
          </x14:cfRule>
          <x14:cfRule type="expression" priority="162" id="{C5808AE5-F63F-4656-8CB8-F33709F0C6DD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712AEC34-A19A-44E8-8C49-7546B1814A28}">
            <xm:f>IF($V67&lt;PARAMÈTRES!$B$5,1,0)</xm:f>
            <x14:dxf>
              <font>
                <color rgb="FFFF0000"/>
              </font>
            </x14:dxf>
          </x14:cfRule>
          <x14:cfRule type="expression" priority="157" id="{AA482814-A19F-4803-AF72-BE177D547316}">
            <xm:f>IF($V67=PARAMÈTRES!$B$5,1,0)</xm:f>
            <x14:dxf>
              <font>
                <color rgb="FFFFC000"/>
              </font>
            </x14:dxf>
          </x14:cfRule>
          <x14:cfRule type="expression" priority="158" id="{ECE44C1F-CA57-4D65-BBB8-371251DB1C2B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0B10774A-F637-4CFE-B1DF-5B3D6E5EDAC9}">
            <xm:f>IF($V69&lt;PARAMÈTRES!$B$5,1,0)</xm:f>
            <x14:dxf>
              <font>
                <color rgb="FFFF0000"/>
              </font>
            </x14:dxf>
          </x14:cfRule>
          <x14:cfRule type="expression" priority="153" id="{E1ABE4ED-BA6D-478D-8F18-7B1AAFF2AFEE}">
            <xm:f>IF($V69=PARAMÈTRES!$B$5,1,0)</xm:f>
            <x14:dxf>
              <font>
                <color rgb="FFFFC000"/>
              </font>
            </x14:dxf>
          </x14:cfRule>
          <x14:cfRule type="expression" priority="154" id="{5867F930-A136-41B8-B93E-1DB1045FCB4C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11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NOVEMBRE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NOVEMBRE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44136</v>
      </c>
      <c r="B9" s="9">
        <f>DATE($B$2,$B$1,1)</f>
        <v>44136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44137</v>
      </c>
      <c r="B11" s="9">
        <f>IF(A9="","",IF(MONTH(A9+1)=MONTH(A9),A9+1,""))</f>
        <v>44137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44138</v>
      </c>
      <c r="B13" s="9">
        <f>IF(A11="","",IF(MONTH(A11+1)=MONTH(A11),A11+1,""))</f>
        <v>44138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44139</v>
      </c>
      <c r="B15" s="9">
        <f>IF(A13="","",IF(MONTH(A13+1)=MONTH(A13),A13+1,""))</f>
        <v>44139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44140</v>
      </c>
      <c r="B17" s="9">
        <f t="shared" ref="B17" si="1">IF(A15="","",IF(MONTH(A15+1)=MONTH(A15),A15+1,""))</f>
        <v>44140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44141</v>
      </c>
      <c r="B19" s="9">
        <f>IF(A17="","",IF(MONTH(A17+1)=MONTH(A17),A17+1,""))</f>
        <v>44141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44142</v>
      </c>
      <c r="B21" s="9">
        <f>IF(A19="","",IF(MONTH(A19+1)=MONTH(A19),A19+1,""))</f>
        <v>44142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44143</v>
      </c>
      <c r="B23" s="9">
        <f>IF(A21="","",IF(MONTH(A21+1)=MONTH(A21),A21+1,""))</f>
        <v>44143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44144</v>
      </c>
      <c r="B25" s="9">
        <f>IF(A23="","",IF(MONTH(A23+1)=MONTH(A23),A23+1,""))</f>
        <v>44144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44145</v>
      </c>
      <c r="B27" s="9">
        <f>IF(A25="","",IF(MONTH(A25+1)=MONTH(A25),A25+1,""))</f>
        <v>44145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44146</v>
      </c>
      <c r="B29" s="9">
        <f>IF(A27="","",IF(MONTH(A27+1)=MONTH(A27),A27+1,""))</f>
        <v>44146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44147</v>
      </c>
      <c r="B31" s="9">
        <f>IF(A29="","",IF(MONTH(A29+1)=MONTH(A29),A29+1,""))</f>
        <v>44147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44148</v>
      </c>
      <c r="B33" s="9">
        <f>IF(A31="","",IF(MONTH(A31+1)=MONTH(A31),A31+1,""))</f>
        <v>44148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44149</v>
      </c>
      <c r="B35" s="9">
        <f>IF(A33="","",IF(MONTH(A33+1)=MONTH(A33),A33+1,""))</f>
        <v>44149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44150</v>
      </c>
      <c r="B37" s="9">
        <f>IF(A35="","",IF(MONTH(A35+1)=MONTH(A35),A35+1,""))</f>
        <v>44150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44151</v>
      </c>
      <c r="B39" s="9">
        <f>IF(A37="","",IF(MONTH(A37+1)=MONTH(A37),A37+1,""))</f>
        <v>44151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44152</v>
      </c>
      <c r="B41" s="9">
        <f>IF(A39="","",IF(MONTH(A39+1)=MONTH(A39),A39+1,""))</f>
        <v>44152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44153</v>
      </c>
      <c r="B43" s="9">
        <f>IF(A41="","",IF(MONTH(A41+1)=MONTH(A41),A41+1,""))</f>
        <v>44153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44154</v>
      </c>
      <c r="B45" s="9">
        <f>IF(A43="","",IF(MONTH(A43+1)=MONTH(A43),A43+1,""))</f>
        <v>44154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44155</v>
      </c>
      <c r="B47" s="9">
        <f>IF(A45="","",IF(MONTH(A45+1)=MONTH(A45),A45+1,""))</f>
        <v>44155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44156</v>
      </c>
      <c r="B49" s="9">
        <f>IF(A47="","",IF(MONTH(A47+1)=MONTH(A47),A47+1,""))</f>
        <v>44156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44157</v>
      </c>
      <c r="B51" s="9">
        <f>IF(A49="","",IF(MONTH(A49+1)=MONTH(A49),A49+1,""))</f>
        <v>44157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44158</v>
      </c>
      <c r="B53" s="9">
        <f>IF(A51="","",IF(MONTH(A51+1)=MONTH(A51),A51+1,""))</f>
        <v>44158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44159</v>
      </c>
      <c r="B55" s="9">
        <f>IF(A53="","",IF(MONTH(A53+1)=MONTH(A53),A53+1,""))</f>
        <v>44159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44160</v>
      </c>
      <c r="B57" s="9">
        <f>IF(A55="","",IF(MONTH(A55+1)=MONTH(A55),A55+1,""))</f>
        <v>44160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44161</v>
      </c>
      <c r="B59" s="9">
        <f>IF(A57="","",IF(MONTH(A57+1)=MONTH(A57),A57+1,""))</f>
        <v>44161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44162</v>
      </c>
      <c r="B61" s="9">
        <f>IF(A59="","",IF(MONTH(A59+1)=MONTH(A59),A59+1,""))</f>
        <v>44162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44163</v>
      </c>
      <c r="B63" s="9">
        <f>IF(A61="","",IF(MONTH(A61+1)=MONTH(A61),A61+1,""))</f>
        <v>44163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44164</v>
      </c>
      <c r="B65" s="9">
        <f>IF(A63="","",IF(MONTH(A63+1)=MONTH(A63),A63+1,""))</f>
        <v>44164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44165</v>
      </c>
      <c r="B67" s="9">
        <f>IF(A65="","",IF(MONTH(A65+1)=MONTH(A65),A65+1,""))</f>
        <v>44165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/>
    <row r="70" spans="1:24" x14ac:dyDescent="0.2">
      <c r="T70" s="60" t="s">
        <v>30</v>
      </c>
      <c r="U70" s="60"/>
      <c r="V70" s="15">
        <f>SUM(V9,V11,V13,V15,V17,V19,V21,V23,V25,V27,V29,V31,V33,V35,V37,V39,V41,V43,V45,V47,V49,V51,V53,V55,V57,V59,V61,V63,V65,V67)</f>
        <v>0</v>
      </c>
    </row>
  </sheetData>
  <sheetProtection algorithmName="SHA-512" hashValue="tj0JihAjCDRJUcKGUD//AARDwX8fjoEzJ7o4x929JF7qCPo5G/bf3RQ8AnTCacg1oSK4UNveCBBKLBeQokXyfg==" saltValue="M8+GbgiueZgD2BpfD9ulXQ==" spinCount="100000" sheet="1" selectLockedCells="1"/>
  <mergeCells count="6">
    <mergeCell ref="T70:U70"/>
    <mergeCell ref="U1:U2"/>
    <mergeCell ref="V1:V2"/>
    <mergeCell ref="W1:W2"/>
    <mergeCell ref="D4:T4"/>
    <mergeCell ref="D5:T5"/>
  </mergeCells>
  <conditionalFormatting sqref="F9 H9 J9 L9 N9 P9 R9 T9">
    <cfRule type="cellIs" dxfId="792" priority="390" operator="lessThan">
      <formula>0.000694444444444444</formula>
    </cfRule>
  </conditionalFormatting>
  <conditionalFormatting sqref="X9">
    <cfRule type="expression" dxfId="791" priority="382">
      <formula>IF($V9="",1,0)</formula>
    </cfRule>
  </conditionalFormatting>
  <conditionalFormatting sqref="V9">
    <cfRule type="expression" dxfId="790" priority="378">
      <formula>IF($V9="",1,0)</formula>
    </cfRule>
  </conditionalFormatting>
  <conditionalFormatting sqref="V11">
    <cfRule type="expression" dxfId="789" priority="374">
      <formula>IF($V11="",1,0)</formula>
    </cfRule>
  </conditionalFormatting>
  <conditionalFormatting sqref="V13">
    <cfRule type="expression" dxfId="788" priority="370">
      <formula>IF($V13="",1,0)</formula>
    </cfRule>
  </conditionalFormatting>
  <conditionalFormatting sqref="V15">
    <cfRule type="expression" dxfId="787" priority="366">
      <formula>IF($V15="",1,0)</formula>
    </cfRule>
  </conditionalFormatting>
  <conditionalFormatting sqref="V17">
    <cfRule type="expression" dxfId="786" priority="362">
      <formula>IF($V17="",1,0)</formula>
    </cfRule>
  </conditionalFormatting>
  <conditionalFormatting sqref="V19">
    <cfRule type="expression" dxfId="785" priority="358">
      <formula>IF($V19="",1,0)</formula>
    </cfRule>
  </conditionalFormatting>
  <conditionalFormatting sqref="V21">
    <cfRule type="expression" dxfId="784" priority="354">
      <formula>IF($V21="",1,0)</formula>
    </cfRule>
  </conditionalFormatting>
  <conditionalFormatting sqref="V23">
    <cfRule type="expression" dxfId="783" priority="350">
      <formula>IF($V23="",1,0)</formula>
    </cfRule>
  </conditionalFormatting>
  <conditionalFormatting sqref="V25">
    <cfRule type="expression" dxfId="782" priority="346">
      <formula>IF($V25="",1,0)</formula>
    </cfRule>
  </conditionalFormatting>
  <conditionalFormatting sqref="V27">
    <cfRule type="expression" dxfId="781" priority="342">
      <formula>IF($V27="",1,0)</formula>
    </cfRule>
  </conditionalFormatting>
  <conditionalFormatting sqref="V29">
    <cfRule type="expression" dxfId="780" priority="338">
      <formula>IF($V29="",1,0)</formula>
    </cfRule>
  </conditionalFormatting>
  <conditionalFormatting sqref="V31">
    <cfRule type="expression" dxfId="779" priority="334">
      <formula>IF($V31="",1,0)</formula>
    </cfRule>
  </conditionalFormatting>
  <conditionalFormatting sqref="V33">
    <cfRule type="expression" dxfId="778" priority="330">
      <formula>IF($V33="",1,0)</formula>
    </cfRule>
  </conditionalFormatting>
  <conditionalFormatting sqref="V35">
    <cfRule type="expression" dxfId="777" priority="326">
      <formula>IF($V35="",1,0)</formula>
    </cfRule>
  </conditionalFormatting>
  <conditionalFormatting sqref="V37">
    <cfRule type="expression" dxfId="776" priority="322">
      <formula>IF($V37="",1,0)</formula>
    </cfRule>
  </conditionalFormatting>
  <conditionalFormatting sqref="V39">
    <cfRule type="expression" dxfId="775" priority="318">
      <formula>IF($V39="",1,0)</formula>
    </cfRule>
  </conditionalFormatting>
  <conditionalFormatting sqref="V41">
    <cfRule type="expression" dxfId="774" priority="314">
      <formula>IF($V41="",1,0)</formula>
    </cfRule>
  </conditionalFormatting>
  <conditionalFormatting sqref="V43">
    <cfRule type="expression" dxfId="773" priority="310">
      <formula>IF($V43="",1,0)</formula>
    </cfRule>
  </conditionalFormatting>
  <conditionalFormatting sqref="V45">
    <cfRule type="expression" dxfId="772" priority="306">
      <formula>IF($V45="",1,0)</formula>
    </cfRule>
  </conditionalFormatting>
  <conditionalFormatting sqref="V47">
    <cfRule type="expression" dxfId="771" priority="302">
      <formula>IF($V47="",1,0)</formula>
    </cfRule>
  </conditionalFormatting>
  <conditionalFormatting sqref="V49">
    <cfRule type="expression" dxfId="770" priority="298">
      <formula>IF($V49="",1,0)</formula>
    </cfRule>
  </conditionalFormatting>
  <conditionalFormatting sqref="V51">
    <cfRule type="expression" dxfId="769" priority="294">
      <formula>IF($V51="",1,0)</formula>
    </cfRule>
  </conditionalFormatting>
  <conditionalFormatting sqref="V53">
    <cfRule type="expression" dxfId="768" priority="290">
      <formula>IF($V53="",1,0)</formula>
    </cfRule>
  </conditionalFormatting>
  <conditionalFormatting sqref="V55">
    <cfRule type="expression" dxfId="767" priority="286">
      <formula>IF($V55="",1,0)</formula>
    </cfRule>
  </conditionalFormatting>
  <conditionalFormatting sqref="V57">
    <cfRule type="expression" dxfId="766" priority="282">
      <formula>IF($V57="",1,0)</formula>
    </cfRule>
  </conditionalFormatting>
  <conditionalFormatting sqref="V59">
    <cfRule type="expression" dxfId="765" priority="278">
      <formula>IF($V59="",1,0)</formula>
    </cfRule>
  </conditionalFormatting>
  <conditionalFormatting sqref="V61">
    <cfRule type="expression" dxfId="764" priority="274">
      <formula>IF($V61="",1,0)</formula>
    </cfRule>
  </conditionalFormatting>
  <conditionalFormatting sqref="V63">
    <cfRule type="expression" dxfId="763" priority="270">
      <formula>IF($V63="",1,0)</formula>
    </cfRule>
  </conditionalFormatting>
  <conditionalFormatting sqref="V65">
    <cfRule type="expression" dxfId="762" priority="266">
      <formula>IF($V65="",1,0)</formula>
    </cfRule>
  </conditionalFormatting>
  <conditionalFormatting sqref="V67">
    <cfRule type="expression" dxfId="761" priority="262">
      <formula>IF($V67="",1,0)</formula>
    </cfRule>
  </conditionalFormatting>
  <conditionalFormatting sqref="X11">
    <cfRule type="expression" dxfId="760" priority="258">
      <formula>IF($V11="",1,0)</formula>
    </cfRule>
  </conditionalFormatting>
  <conditionalFormatting sqref="X13">
    <cfRule type="expression" dxfId="759" priority="254">
      <formula>IF($V13="",1,0)</formula>
    </cfRule>
  </conditionalFormatting>
  <conditionalFormatting sqref="X15">
    <cfRule type="expression" dxfId="758" priority="250">
      <formula>IF($V15="",1,0)</formula>
    </cfRule>
  </conditionalFormatting>
  <conditionalFormatting sqref="X17">
    <cfRule type="expression" dxfId="757" priority="246">
      <formula>IF($V17="",1,0)</formula>
    </cfRule>
  </conditionalFormatting>
  <conditionalFormatting sqref="X19">
    <cfRule type="expression" dxfId="756" priority="242">
      <formula>IF($V19="",1,0)</formula>
    </cfRule>
  </conditionalFormatting>
  <conditionalFormatting sqref="X21">
    <cfRule type="expression" dxfId="755" priority="238">
      <formula>IF($V21="",1,0)</formula>
    </cfRule>
  </conditionalFormatting>
  <conditionalFormatting sqref="X23">
    <cfRule type="expression" dxfId="754" priority="234">
      <formula>IF($V23="",1,0)</formula>
    </cfRule>
  </conditionalFormatting>
  <conditionalFormatting sqref="X25">
    <cfRule type="expression" dxfId="753" priority="230">
      <formula>IF($V25="",1,0)</formula>
    </cfRule>
  </conditionalFormatting>
  <conditionalFormatting sqref="X27">
    <cfRule type="expression" dxfId="752" priority="226">
      <formula>IF($V27="",1,0)</formula>
    </cfRule>
  </conditionalFormatting>
  <conditionalFormatting sqref="X29">
    <cfRule type="expression" dxfId="751" priority="222">
      <formula>IF($V29="",1,0)</formula>
    </cfRule>
  </conditionalFormatting>
  <conditionalFormatting sqref="X31">
    <cfRule type="expression" dxfId="750" priority="218">
      <formula>IF($V31="",1,0)</formula>
    </cfRule>
  </conditionalFormatting>
  <conditionalFormatting sqref="X33">
    <cfRule type="expression" dxfId="749" priority="214">
      <formula>IF($V33="",1,0)</formula>
    </cfRule>
  </conditionalFormatting>
  <conditionalFormatting sqref="X35">
    <cfRule type="expression" dxfId="748" priority="210">
      <formula>IF($V35="",1,0)</formula>
    </cfRule>
  </conditionalFormatting>
  <conditionalFormatting sqref="X37">
    <cfRule type="expression" dxfId="747" priority="206">
      <formula>IF($V37="",1,0)</formula>
    </cfRule>
  </conditionalFormatting>
  <conditionalFormatting sqref="X39">
    <cfRule type="expression" dxfId="746" priority="202">
      <formula>IF($V39="",1,0)</formula>
    </cfRule>
  </conditionalFormatting>
  <conditionalFormatting sqref="X41">
    <cfRule type="expression" dxfId="745" priority="198">
      <formula>IF($V41="",1,0)</formula>
    </cfRule>
  </conditionalFormatting>
  <conditionalFormatting sqref="X43">
    <cfRule type="expression" dxfId="744" priority="194">
      <formula>IF($V43="",1,0)</formula>
    </cfRule>
  </conditionalFormatting>
  <conditionalFormatting sqref="X45">
    <cfRule type="expression" dxfId="743" priority="190">
      <formula>IF($V45="",1,0)</formula>
    </cfRule>
  </conditionalFormatting>
  <conditionalFormatting sqref="X47">
    <cfRule type="expression" dxfId="742" priority="186">
      <formula>IF($V47="",1,0)</formula>
    </cfRule>
  </conditionalFormatting>
  <conditionalFormatting sqref="X49">
    <cfRule type="expression" dxfId="741" priority="182">
      <formula>IF($V49="",1,0)</formula>
    </cfRule>
  </conditionalFormatting>
  <conditionalFormatting sqref="X51">
    <cfRule type="expression" dxfId="740" priority="178">
      <formula>IF($V51="",1,0)</formula>
    </cfRule>
  </conditionalFormatting>
  <conditionalFormatting sqref="X53">
    <cfRule type="expression" dxfId="739" priority="174">
      <formula>IF($V53="",1,0)</formula>
    </cfRule>
  </conditionalFormatting>
  <conditionalFormatting sqref="X55">
    <cfRule type="expression" dxfId="738" priority="170">
      <formula>IF($V55="",1,0)</formula>
    </cfRule>
  </conditionalFormatting>
  <conditionalFormatting sqref="X57">
    <cfRule type="expression" dxfId="737" priority="166">
      <formula>IF($V57="",1,0)</formula>
    </cfRule>
  </conditionalFormatting>
  <conditionalFormatting sqref="X59">
    <cfRule type="expression" dxfId="736" priority="162">
      <formula>IF($V59="",1,0)</formula>
    </cfRule>
  </conditionalFormatting>
  <conditionalFormatting sqref="X61">
    <cfRule type="expression" dxfId="735" priority="158">
      <formula>IF($V61="",1,0)</formula>
    </cfRule>
  </conditionalFormatting>
  <conditionalFormatting sqref="X63">
    <cfRule type="expression" dxfId="734" priority="154">
      <formula>IF($V63="",1,0)</formula>
    </cfRule>
  </conditionalFormatting>
  <conditionalFormatting sqref="X65">
    <cfRule type="expression" dxfId="733" priority="150">
      <formula>IF($V65="",1,0)</formula>
    </cfRule>
  </conditionalFormatting>
  <conditionalFormatting sqref="X67">
    <cfRule type="expression" dxfId="732" priority="146">
      <formula>IF($V67="",1,0)</formula>
    </cfRule>
  </conditionalFormatting>
  <conditionalFormatting sqref="F11 H11 J11 L11 N11 P11 R11 T11">
    <cfRule type="expression" dxfId="731" priority="141">
      <formula>IF($D11="VAC",1,0)</formula>
    </cfRule>
    <cfRule type="expression" dxfId="730" priority="142">
      <formula>IF($D11="MAL",1,0)</formula>
    </cfRule>
    <cfRule type="expression" dxfId="729" priority="143">
      <formula>IF($D11="COURS",1,0)</formula>
    </cfRule>
    <cfRule type="expression" dxfId="728" priority="144">
      <formula>IF($D11="CONGÉ",1,0)</formula>
    </cfRule>
    <cfRule type="cellIs" dxfId="727" priority="145" operator="lessThan">
      <formula>0.000694444444444444</formula>
    </cfRule>
  </conditionalFormatting>
  <conditionalFormatting sqref="F13 H13 J13 L13 N13 P13 R13 T13">
    <cfRule type="expression" dxfId="726" priority="136">
      <formula>IF($D13="VAC",1,0)</formula>
    </cfRule>
    <cfRule type="expression" dxfId="725" priority="137">
      <formula>IF($D13="MAL",1,0)</formula>
    </cfRule>
    <cfRule type="expression" dxfId="724" priority="138">
      <formula>IF($D13="COURS",1,0)</formula>
    </cfRule>
    <cfRule type="expression" dxfId="723" priority="139">
      <formula>IF($D13="CONGÉ",1,0)</formula>
    </cfRule>
    <cfRule type="cellIs" dxfId="722" priority="140" operator="lessThan">
      <formula>0.000694444444444444</formula>
    </cfRule>
  </conditionalFormatting>
  <conditionalFormatting sqref="F15 H15 J15 L15 N15 P15 R15 T15">
    <cfRule type="expression" dxfId="721" priority="131">
      <formula>IF($D15="VAC",1,0)</formula>
    </cfRule>
    <cfRule type="expression" dxfId="720" priority="132">
      <formula>IF($D15="MAL",1,0)</formula>
    </cfRule>
    <cfRule type="expression" dxfId="719" priority="133">
      <formula>IF($D15="COURS",1,0)</formula>
    </cfRule>
    <cfRule type="expression" dxfId="718" priority="134">
      <formula>IF($D15="CONGÉ",1,0)</formula>
    </cfRule>
    <cfRule type="cellIs" dxfId="717" priority="135" operator="lessThan">
      <formula>0.000694444444444444</formula>
    </cfRule>
  </conditionalFormatting>
  <conditionalFormatting sqref="F17 H17 J17 L17 N17 P17 R17 T17">
    <cfRule type="expression" dxfId="716" priority="126">
      <formula>IF($D17="VAC",1,0)</formula>
    </cfRule>
    <cfRule type="expression" dxfId="715" priority="127">
      <formula>IF($D17="MAL",1,0)</formula>
    </cfRule>
    <cfRule type="expression" dxfId="714" priority="128">
      <formula>IF($D17="COURS",1,0)</formula>
    </cfRule>
    <cfRule type="expression" dxfId="713" priority="129">
      <formula>IF($D17="CONGÉ",1,0)</formula>
    </cfRule>
    <cfRule type="cellIs" dxfId="712" priority="130" operator="lessThan">
      <formula>0.000694444444444444</formula>
    </cfRule>
  </conditionalFormatting>
  <conditionalFormatting sqref="F19 H19 J19 L19 N19 P19 R19 T19">
    <cfRule type="expression" dxfId="711" priority="121">
      <formula>IF($D19="VAC",1,0)</formula>
    </cfRule>
    <cfRule type="expression" dxfId="710" priority="122">
      <formula>IF($D19="MAL",1,0)</formula>
    </cfRule>
    <cfRule type="expression" dxfId="709" priority="123">
      <formula>IF($D19="COURS",1,0)</formula>
    </cfRule>
    <cfRule type="expression" dxfId="708" priority="124">
      <formula>IF($D19="CONGÉ",1,0)</formula>
    </cfRule>
    <cfRule type="cellIs" dxfId="707" priority="125" operator="lessThan">
      <formula>0.000694444444444444</formula>
    </cfRule>
  </conditionalFormatting>
  <conditionalFormatting sqref="F21 H21 J21 L21 N21 P21 R21 T21">
    <cfRule type="expression" dxfId="706" priority="116">
      <formula>IF($D21="VAC",1,0)</formula>
    </cfRule>
    <cfRule type="expression" dxfId="705" priority="117">
      <formula>IF($D21="MAL",1,0)</formula>
    </cfRule>
    <cfRule type="expression" dxfId="704" priority="118">
      <formula>IF($D21="COURS",1,0)</formula>
    </cfRule>
    <cfRule type="expression" dxfId="703" priority="119">
      <formula>IF($D21="CONGÉ",1,0)</formula>
    </cfRule>
    <cfRule type="cellIs" dxfId="702" priority="120" operator="lessThan">
      <formula>0.000694444444444444</formula>
    </cfRule>
  </conditionalFormatting>
  <conditionalFormatting sqref="F23 H23 J23 L23 N23 P23 R23 T23">
    <cfRule type="expression" dxfId="701" priority="111">
      <formula>IF($D23="VAC",1,0)</formula>
    </cfRule>
    <cfRule type="expression" dxfId="700" priority="112">
      <formula>IF($D23="MAL",1,0)</formula>
    </cfRule>
    <cfRule type="expression" dxfId="699" priority="113">
      <formula>IF($D23="COURS",1,0)</formula>
    </cfRule>
    <cfRule type="expression" dxfId="698" priority="114">
      <formula>IF($D23="CONGÉ",1,0)</formula>
    </cfRule>
    <cfRule type="cellIs" dxfId="697" priority="115" operator="lessThan">
      <formula>0.000694444444444444</formula>
    </cfRule>
  </conditionalFormatting>
  <conditionalFormatting sqref="F25 H25 J25 L25 N25 P25 R25 T25">
    <cfRule type="expression" dxfId="696" priority="106">
      <formula>IF($D25="VAC",1,0)</formula>
    </cfRule>
    <cfRule type="expression" dxfId="695" priority="107">
      <formula>IF($D25="MAL",1,0)</formula>
    </cfRule>
    <cfRule type="expression" dxfId="694" priority="108">
      <formula>IF($D25="COURS",1,0)</formula>
    </cfRule>
    <cfRule type="expression" dxfId="693" priority="109">
      <formula>IF($D25="CONGÉ",1,0)</formula>
    </cfRule>
    <cfRule type="cellIs" dxfId="692" priority="110" operator="lessThan">
      <formula>0.000694444444444444</formula>
    </cfRule>
  </conditionalFormatting>
  <conditionalFormatting sqref="F27 H27 J27 L27 N27 P27 R27 T27">
    <cfRule type="expression" dxfId="691" priority="101">
      <formula>IF($D27="VAC",1,0)</formula>
    </cfRule>
    <cfRule type="expression" dxfId="690" priority="102">
      <formula>IF($D27="MAL",1,0)</formula>
    </cfRule>
    <cfRule type="expression" dxfId="689" priority="103">
      <formula>IF($D27="COURS",1,0)</formula>
    </cfRule>
    <cfRule type="expression" dxfId="688" priority="104">
      <formula>IF($D27="CONGÉ",1,0)</formula>
    </cfRule>
    <cfRule type="cellIs" dxfId="687" priority="105" operator="lessThan">
      <formula>0.000694444444444444</formula>
    </cfRule>
  </conditionalFormatting>
  <conditionalFormatting sqref="F29 H29 J29 L29 N29 P29 R29 T29">
    <cfRule type="expression" dxfId="686" priority="96">
      <formula>IF($D29="VAC",1,0)</formula>
    </cfRule>
    <cfRule type="expression" dxfId="685" priority="97">
      <formula>IF($D29="MAL",1,0)</formula>
    </cfRule>
    <cfRule type="expression" dxfId="684" priority="98">
      <formula>IF($D29="COURS",1,0)</formula>
    </cfRule>
    <cfRule type="expression" dxfId="683" priority="99">
      <formula>IF($D29="CONGÉ",1,0)</formula>
    </cfRule>
    <cfRule type="cellIs" dxfId="682" priority="100" operator="lessThan">
      <formula>0.000694444444444444</formula>
    </cfRule>
  </conditionalFormatting>
  <conditionalFormatting sqref="F31 H31 J31 L31 N31 P31 R31 T31">
    <cfRule type="expression" dxfId="681" priority="91">
      <formula>IF($D31="VAC",1,0)</formula>
    </cfRule>
    <cfRule type="expression" dxfId="680" priority="92">
      <formula>IF($D31="MAL",1,0)</formula>
    </cfRule>
    <cfRule type="expression" dxfId="679" priority="93">
      <formula>IF($D31="COURS",1,0)</formula>
    </cfRule>
    <cfRule type="expression" dxfId="678" priority="94">
      <formula>IF($D31="CONGÉ",1,0)</formula>
    </cfRule>
    <cfRule type="cellIs" dxfId="677" priority="95" operator="lessThan">
      <formula>0.000694444444444444</formula>
    </cfRule>
  </conditionalFormatting>
  <conditionalFormatting sqref="F33 H33 J33 L33 N33 P33 R33 T33">
    <cfRule type="expression" dxfId="676" priority="86">
      <formula>IF($D33="VAC",1,0)</formula>
    </cfRule>
    <cfRule type="expression" dxfId="675" priority="87">
      <formula>IF($D33="MAL",1,0)</formula>
    </cfRule>
    <cfRule type="expression" dxfId="674" priority="88">
      <formula>IF($D33="COURS",1,0)</formula>
    </cfRule>
    <cfRule type="expression" dxfId="673" priority="89">
      <formula>IF($D33="CONGÉ",1,0)</formula>
    </cfRule>
    <cfRule type="cellIs" dxfId="672" priority="90" operator="lessThan">
      <formula>0.000694444444444444</formula>
    </cfRule>
  </conditionalFormatting>
  <conditionalFormatting sqref="F35 H35 J35 L35 N35 P35 R35 T35">
    <cfRule type="expression" dxfId="671" priority="81">
      <formula>IF($D35="VAC",1,0)</formula>
    </cfRule>
    <cfRule type="expression" dxfId="670" priority="82">
      <formula>IF($D35="MAL",1,0)</formula>
    </cfRule>
    <cfRule type="expression" dxfId="669" priority="83">
      <formula>IF($D35="COURS",1,0)</formula>
    </cfRule>
    <cfRule type="expression" dxfId="668" priority="84">
      <formula>IF($D35="CONGÉ",1,0)</formula>
    </cfRule>
    <cfRule type="cellIs" dxfId="667" priority="85" operator="lessThan">
      <formula>0.000694444444444444</formula>
    </cfRule>
  </conditionalFormatting>
  <conditionalFormatting sqref="F37 H37 J37 L37 N37 P37 R37 T37">
    <cfRule type="expression" dxfId="666" priority="76">
      <formula>IF($D37="VAC",1,0)</formula>
    </cfRule>
    <cfRule type="expression" dxfId="665" priority="77">
      <formula>IF($D37="MAL",1,0)</formula>
    </cfRule>
    <cfRule type="expression" dxfId="664" priority="78">
      <formula>IF($D37="COURS",1,0)</formula>
    </cfRule>
    <cfRule type="expression" dxfId="663" priority="79">
      <formula>IF($D37="CONGÉ",1,0)</formula>
    </cfRule>
    <cfRule type="cellIs" dxfId="662" priority="80" operator="lessThan">
      <formula>0.000694444444444444</formula>
    </cfRule>
  </conditionalFormatting>
  <conditionalFormatting sqref="F39 H39 J39 L39 N39 P39 R39 T39">
    <cfRule type="expression" dxfId="661" priority="71">
      <formula>IF($D39="VAC",1,0)</formula>
    </cfRule>
    <cfRule type="expression" dxfId="660" priority="72">
      <formula>IF($D39="MAL",1,0)</formula>
    </cfRule>
    <cfRule type="expression" dxfId="659" priority="73">
      <formula>IF($D39="COURS",1,0)</formula>
    </cfRule>
    <cfRule type="expression" dxfId="658" priority="74">
      <formula>IF($D39="CONGÉ",1,0)</formula>
    </cfRule>
    <cfRule type="cellIs" dxfId="657" priority="75" operator="lessThan">
      <formula>0.000694444444444444</formula>
    </cfRule>
  </conditionalFormatting>
  <conditionalFormatting sqref="F41 H41 J41 L41 N41 P41 R41 T41">
    <cfRule type="expression" dxfId="656" priority="66">
      <formula>IF($D41="VAC",1,0)</formula>
    </cfRule>
    <cfRule type="expression" dxfId="655" priority="67">
      <formula>IF($D41="MAL",1,0)</formula>
    </cfRule>
    <cfRule type="expression" dxfId="654" priority="68">
      <formula>IF($D41="COURS",1,0)</formula>
    </cfRule>
    <cfRule type="expression" dxfId="653" priority="69">
      <formula>IF($D41="CONGÉ",1,0)</formula>
    </cfRule>
    <cfRule type="cellIs" dxfId="652" priority="70" operator="lessThan">
      <formula>0.000694444444444444</formula>
    </cfRule>
  </conditionalFormatting>
  <conditionalFormatting sqref="F43 H43 J43 L43 N43 P43 R43 T43">
    <cfRule type="expression" dxfId="651" priority="61">
      <formula>IF($D43="VAC",1,0)</formula>
    </cfRule>
    <cfRule type="expression" dxfId="650" priority="62">
      <formula>IF($D43="MAL",1,0)</formula>
    </cfRule>
    <cfRule type="expression" dxfId="649" priority="63">
      <formula>IF($D43="COURS",1,0)</formula>
    </cfRule>
    <cfRule type="expression" dxfId="648" priority="64">
      <formula>IF($D43="CONGÉ",1,0)</formula>
    </cfRule>
    <cfRule type="cellIs" dxfId="647" priority="65" operator="lessThan">
      <formula>0.000694444444444444</formula>
    </cfRule>
  </conditionalFormatting>
  <conditionalFormatting sqref="F45 H45 J45 L45 N45 P45 R45 T45">
    <cfRule type="expression" dxfId="646" priority="56">
      <formula>IF($D45="VAC",1,0)</formula>
    </cfRule>
    <cfRule type="expression" dxfId="645" priority="57">
      <formula>IF($D45="MAL",1,0)</formula>
    </cfRule>
    <cfRule type="expression" dxfId="644" priority="58">
      <formula>IF($D45="COURS",1,0)</formula>
    </cfRule>
    <cfRule type="expression" dxfId="643" priority="59">
      <formula>IF($D45="CONGÉ",1,0)</formula>
    </cfRule>
    <cfRule type="cellIs" dxfId="642" priority="60" operator="lessThan">
      <formula>0.000694444444444444</formula>
    </cfRule>
  </conditionalFormatting>
  <conditionalFormatting sqref="F47 H47 J47 L47 N47 P47 R47 T47">
    <cfRule type="expression" dxfId="641" priority="51">
      <formula>IF($D47="VAC",1,0)</formula>
    </cfRule>
    <cfRule type="expression" dxfId="640" priority="52">
      <formula>IF($D47="MAL",1,0)</formula>
    </cfRule>
    <cfRule type="expression" dxfId="639" priority="53">
      <formula>IF($D47="COURS",1,0)</formula>
    </cfRule>
    <cfRule type="expression" dxfId="638" priority="54">
      <formula>IF($D47="CONGÉ",1,0)</formula>
    </cfRule>
    <cfRule type="cellIs" dxfId="637" priority="55" operator="lessThan">
      <formula>0.000694444444444444</formula>
    </cfRule>
  </conditionalFormatting>
  <conditionalFormatting sqref="F49 H49 J49 L49 N49 P49 R49 T49">
    <cfRule type="expression" dxfId="636" priority="46">
      <formula>IF($D49="VAC",1,0)</formula>
    </cfRule>
    <cfRule type="expression" dxfId="635" priority="47">
      <formula>IF($D49="MAL",1,0)</formula>
    </cfRule>
    <cfRule type="expression" dxfId="634" priority="48">
      <formula>IF($D49="COURS",1,0)</formula>
    </cfRule>
    <cfRule type="expression" dxfId="633" priority="49">
      <formula>IF($D49="CONGÉ",1,0)</formula>
    </cfRule>
    <cfRule type="cellIs" dxfId="632" priority="50" operator="lessThan">
      <formula>0.000694444444444444</formula>
    </cfRule>
  </conditionalFormatting>
  <conditionalFormatting sqref="F51 H51 J51 L51 N51 P51 R51 T51">
    <cfRule type="expression" dxfId="631" priority="41">
      <formula>IF($D51="VAC",1,0)</formula>
    </cfRule>
    <cfRule type="expression" dxfId="630" priority="42">
      <formula>IF($D51="MAL",1,0)</formula>
    </cfRule>
    <cfRule type="expression" dxfId="629" priority="43">
      <formula>IF($D51="COURS",1,0)</formula>
    </cfRule>
    <cfRule type="expression" dxfId="628" priority="44">
      <formula>IF($D51="CONGÉ",1,0)</formula>
    </cfRule>
    <cfRule type="cellIs" dxfId="627" priority="45" operator="lessThan">
      <formula>0.000694444444444444</formula>
    </cfRule>
  </conditionalFormatting>
  <conditionalFormatting sqref="F53 H53 J53 L53 N53 P53 R53 T53">
    <cfRule type="expression" dxfId="626" priority="36">
      <formula>IF($D53="VAC",1,0)</formula>
    </cfRule>
    <cfRule type="expression" dxfId="625" priority="37">
      <formula>IF($D53="MAL",1,0)</formula>
    </cfRule>
    <cfRule type="expression" dxfId="624" priority="38">
      <formula>IF($D53="COURS",1,0)</formula>
    </cfRule>
    <cfRule type="expression" dxfId="623" priority="39">
      <formula>IF($D53="CONGÉ",1,0)</formula>
    </cfRule>
    <cfRule type="cellIs" dxfId="622" priority="40" operator="lessThan">
      <formula>0.000694444444444444</formula>
    </cfRule>
  </conditionalFormatting>
  <conditionalFormatting sqref="F55 H55 J55 L55 N55 P55 R55 T55">
    <cfRule type="expression" dxfId="621" priority="31">
      <formula>IF($D55="VAC",1,0)</formula>
    </cfRule>
    <cfRule type="expression" dxfId="620" priority="32">
      <formula>IF($D55="MAL",1,0)</formula>
    </cfRule>
    <cfRule type="expression" dxfId="619" priority="33">
      <formula>IF($D55="COURS",1,0)</formula>
    </cfRule>
    <cfRule type="expression" dxfId="618" priority="34">
      <formula>IF($D55="CONGÉ",1,0)</formula>
    </cfRule>
    <cfRule type="cellIs" dxfId="617" priority="35" operator="lessThan">
      <formula>0.000694444444444444</formula>
    </cfRule>
  </conditionalFormatting>
  <conditionalFormatting sqref="F57 H57 J57 L57 N57 P57 R57 T57">
    <cfRule type="expression" dxfId="616" priority="26">
      <formula>IF($D57="VAC",1,0)</formula>
    </cfRule>
    <cfRule type="expression" dxfId="615" priority="27">
      <formula>IF($D57="MAL",1,0)</formula>
    </cfRule>
    <cfRule type="expression" dxfId="614" priority="28">
      <formula>IF($D57="COURS",1,0)</formula>
    </cfRule>
    <cfRule type="expression" dxfId="613" priority="29">
      <formula>IF($D57="CONGÉ",1,0)</formula>
    </cfRule>
    <cfRule type="cellIs" dxfId="612" priority="30" operator="lessThan">
      <formula>0.000694444444444444</formula>
    </cfRule>
  </conditionalFormatting>
  <conditionalFormatting sqref="F59 H59 J59 L59 N59 P59 R59 T59">
    <cfRule type="expression" dxfId="611" priority="21">
      <formula>IF($D59="VAC",1,0)</formula>
    </cfRule>
    <cfRule type="expression" dxfId="610" priority="22">
      <formula>IF($D59="MAL",1,0)</formula>
    </cfRule>
    <cfRule type="expression" dxfId="609" priority="23">
      <formula>IF($D59="COURS",1,0)</formula>
    </cfRule>
    <cfRule type="expression" dxfId="608" priority="24">
      <formula>IF($D59="CONGÉ",1,0)</formula>
    </cfRule>
    <cfRule type="cellIs" dxfId="607" priority="25" operator="lessThan">
      <formula>0.000694444444444444</formula>
    </cfRule>
  </conditionalFormatting>
  <conditionalFormatting sqref="F61 H61 J61 L61 N61 P61 R61 T61">
    <cfRule type="expression" dxfId="606" priority="16">
      <formula>IF($D61="VAC",1,0)</formula>
    </cfRule>
    <cfRule type="expression" dxfId="605" priority="17">
      <formula>IF($D61="MAL",1,0)</formula>
    </cfRule>
    <cfRule type="expression" dxfId="604" priority="18">
      <formula>IF($D61="COURS",1,0)</formula>
    </cfRule>
    <cfRule type="expression" dxfId="603" priority="19">
      <formula>IF($D61="CONGÉ",1,0)</formula>
    </cfRule>
    <cfRule type="cellIs" dxfId="602" priority="20" operator="lessThan">
      <formula>0.000694444444444444</formula>
    </cfRule>
  </conditionalFormatting>
  <conditionalFormatting sqref="F63 H63 J63 L63 N63 P63 R63 T63">
    <cfRule type="expression" dxfId="601" priority="11">
      <formula>IF($D63="VAC",1,0)</formula>
    </cfRule>
    <cfRule type="expression" dxfId="600" priority="12">
      <formula>IF($D63="MAL",1,0)</formula>
    </cfRule>
    <cfRule type="expression" dxfId="599" priority="13">
      <formula>IF($D63="COURS",1,0)</formula>
    </cfRule>
    <cfRule type="expression" dxfId="598" priority="14">
      <formula>IF($D63="CONGÉ",1,0)</formula>
    </cfRule>
    <cfRule type="cellIs" dxfId="597" priority="15" operator="lessThan">
      <formula>0.000694444444444444</formula>
    </cfRule>
  </conditionalFormatting>
  <conditionalFormatting sqref="F65 H65 J65 L65 N65 P65 R65 T65">
    <cfRule type="expression" dxfId="596" priority="6">
      <formula>IF($D65="VAC",1,0)</formula>
    </cfRule>
    <cfRule type="expression" dxfId="595" priority="7">
      <formula>IF($D65="MAL",1,0)</formula>
    </cfRule>
    <cfRule type="expression" dxfId="594" priority="8">
      <formula>IF($D65="COURS",1,0)</formula>
    </cfRule>
    <cfRule type="expression" dxfId="593" priority="9">
      <formula>IF($D65="CONGÉ",1,0)</formula>
    </cfRule>
    <cfRule type="cellIs" dxfId="592" priority="10" operator="lessThan">
      <formula>0.000694444444444444</formula>
    </cfRule>
  </conditionalFormatting>
  <conditionalFormatting sqref="F67 H67 J67 L67 N67 P67 R67 T67">
    <cfRule type="expression" dxfId="591" priority="1">
      <formula>IF($D67="VAC",1,0)</formula>
    </cfRule>
    <cfRule type="expression" dxfId="590" priority="2">
      <formula>IF($D67="MAL",1,0)</formula>
    </cfRule>
    <cfRule type="expression" dxfId="589" priority="3">
      <formula>IF($D67="COURS",1,0)</formula>
    </cfRule>
    <cfRule type="expression" dxfId="588" priority="4">
      <formula>IF($D67="CONGÉ",1,0)</formula>
    </cfRule>
    <cfRule type="cellIs" dxfId="587" priority="5" operator="lessThan">
      <formula>0.000694444444444444</formula>
    </cfRule>
  </conditionalFormatting>
  <hyperlinks>
    <hyperlink ref="V1:V2" location="MENU!A1" display="RETOUR"/>
    <hyperlink ref="U1:U2" location="OCTOBRE!A1" display="&lt;"/>
    <hyperlink ref="W1:W2" location="DÉCEMBRE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6" id="{E2DAE181-7960-4F67-99F0-5AE324E3451A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387" id="{C5F55241-C422-4864-B129-867087F5576A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388" id="{3B57D0AF-86D7-4C4E-AB3C-0389A96D3A4C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389" id="{60C5B34D-9AA8-4D58-9F01-1D6B8729071A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83" id="{2B064F56-0A84-4603-AE23-00F0BC4F35BE}">
            <xm:f>IF($V9&lt;PARAMÈTRES!$B$5,1,0)</xm:f>
            <x14:dxf>
              <font>
                <color rgb="FFFF0000"/>
              </font>
            </x14:dxf>
          </x14:cfRule>
          <x14:cfRule type="expression" priority="384" id="{6409C940-781D-428E-8115-48A2AF2113AF}">
            <xm:f>IF($V9=PARAMÈTRES!$B$5,1,0)</xm:f>
            <x14:dxf>
              <font>
                <color rgb="FFFFC000"/>
              </font>
            </x14:dxf>
          </x14:cfRule>
          <x14:cfRule type="expression" priority="385" id="{FAA713C6-9C65-4FFB-BAA1-0698F2AE6868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79" operator="lessThan" id="{291706D6-3B39-4A11-BB5D-B5B6A2CD77C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0" operator="equal" id="{7F770057-7865-4EF2-98F6-F0E48CE5A7E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1" operator="greaterThan" id="{8250B9B6-4A27-4FC3-BE65-F12B2728B09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75" operator="lessThan" id="{0C1D8C90-42A2-40B1-AB4A-7E1E9A5986B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6" operator="equal" id="{820036F7-F59E-4E54-B12E-75177B99DA6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7" operator="greaterThan" id="{B97B7D78-9258-4719-B0FD-F88C92AD06B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71" operator="lessThan" id="{642FEFD7-A5DF-49FD-9353-FDAB60AD4C2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2" operator="equal" id="{D71CBFEE-D38A-47D3-99A9-77FC1E23CDF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3" operator="greaterThan" id="{06024AF3-7B13-4329-B5B0-A5F31882134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67" operator="lessThan" id="{B6142834-6409-46F0-A562-D4A1140DA69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8" operator="equal" id="{562B877A-D41B-4203-9994-936A3629769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9" operator="greaterThan" id="{E4E20159-7041-45C8-B1D0-28387CBE91B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63" operator="lessThan" id="{B9557194-B416-495C-9D04-EA4DBDFC4E9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4" operator="equal" id="{6A72A642-D580-4A61-95E8-4663750A985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5" operator="greaterThan" id="{DEF70665-468E-4AF0-BAED-16C077B4F50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59" operator="lessThan" id="{CD8B88A4-9C2A-47D8-BBCB-79E894A27D2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0" operator="equal" id="{A4709E14-9D12-4ACD-A6FC-8D9F8510699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1" operator="greaterThan" id="{242A4A27-B97C-46B9-846D-30CF5D229E9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55" operator="lessThan" id="{E7E3ABB1-8F77-4249-A452-4013B8B7DEF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6" operator="equal" id="{16A579F1-CE53-4592-99D3-C8D7AB8BE24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7" operator="greaterThan" id="{951573B6-193F-42DD-B2F3-AD33D967629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51" operator="lessThan" id="{BD4BA1AD-05FC-4294-9B4E-876D7E47937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2" operator="equal" id="{36D0EFC8-369B-4197-8B2A-BCD048E3F6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3" operator="greaterThan" id="{863A6EB3-6E70-4861-8F97-0C8734DA68C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47" operator="lessThan" id="{081EB2A8-5E21-4845-BDBA-75A30C61C6D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8" operator="equal" id="{11D669D3-A202-4938-8A27-192ADB40A96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9" operator="greaterThan" id="{8DBC5765-4333-4653-9C78-F84C016561C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43" operator="lessThan" id="{A9564EA9-CCA4-43FC-A0EE-7E4F55DE942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4" operator="equal" id="{71C114C1-9843-422C-B423-E01FD7CA093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5" operator="greaterThan" id="{97D7F771-B58B-4F98-9D69-EDA3D3AA82D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39" operator="lessThan" id="{AE065825-D50D-4248-A00B-601B6A5BB7D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0" operator="equal" id="{23FA6CDD-79C8-4C96-9B3F-2E418771DE3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1" operator="greaterThan" id="{2ADBDA57-1686-4EDC-8776-5A4869C3765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35" operator="lessThan" id="{066B4857-8CF4-4356-98E0-AC381D37DD9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6" operator="equal" id="{BB4379D4-2025-4086-BF8D-3A078AC75D0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7" operator="greaterThan" id="{BF1463C5-7E0E-41F5-BA90-2454FE3251C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31" operator="lessThan" id="{729090D7-A496-487A-AEF6-20D6082C268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2" operator="equal" id="{C3DDCCE1-2C35-47C0-A22F-E1F23905EE1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3" operator="greaterThan" id="{939A25BC-822C-4446-856C-D93B331878A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27" operator="lessThan" id="{95E46F9C-7C0B-481B-A542-D2919E62BD8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8" operator="equal" id="{B8C1C27A-791B-4D5F-9B2F-4EE4E56FE4D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9" operator="greaterThan" id="{26DE0075-276E-410D-97E5-DA39DD2E456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23" operator="lessThan" id="{1255ADBC-D913-47D4-8CFD-2581A1EA579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4" operator="equal" id="{28371C38-E0EC-4687-8E3A-B401333DC4D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5" operator="greaterThan" id="{6141E130-8D5A-44C2-AAC6-4ED13271575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19" operator="lessThan" id="{7AFCC0DC-FAC1-476C-8E05-5D496C59F15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0" operator="equal" id="{43BE10BF-89FA-457C-A26A-C39B824634D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1" operator="greaterThan" id="{9A9780A0-80FE-4B9A-84D0-52F9D9DCE7B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15" operator="lessThan" id="{88C61820-34CB-4BA1-B4C1-3D4620C5D22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6" operator="equal" id="{819871AE-5EB3-4C60-995D-F0BC10BD49B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7" operator="greaterThan" id="{37677639-9F93-48CE-82D0-51A8A6B3CF8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11" operator="lessThan" id="{87E9AE95-009D-4BAE-B6AF-30EB635A813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2" operator="equal" id="{7E21E21D-64A1-4F11-9A7D-2D18805C48B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3" operator="greaterThan" id="{1C674992-469D-4C50-B62A-071FA29274F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07" operator="lessThan" id="{C87DF295-C2D2-4CA8-A175-85C2E92CBD8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8" operator="equal" id="{96C692D9-D822-4D7D-9E90-90A7BBE54C1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9" operator="greaterThan" id="{0603CD1C-9C4F-430D-8C95-A6C632AEA99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03" operator="lessThan" id="{EB84CFE4-F793-4459-9389-8A5EA52B255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4" operator="equal" id="{8485F5FF-C5BE-46E0-892A-448660475BB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5" operator="greaterThan" id="{20D08F78-26E8-4E9D-A87C-C02263CCB4A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299" operator="lessThan" id="{0D1AF408-4C6C-4983-A329-45F2A6FB1D4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0" operator="equal" id="{9CFCB22C-A341-4968-8E8F-2466634493B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1" operator="greaterThan" id="{0C3C05B5-DEE9-4233-A40A-E165852FC84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295" operator="lessThan" id="{9E7EE5F7-9340-4B3C-A648-E64C7A8776B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6" operator="equal" id="{2E0AD150-FE16-4C79-9EA7-D76BC0EC425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7" operator="greaterThan" id="{85F67255-D0AA-4F67-89F0-14601901E15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291" operator="lessThan" id="{BB31FC5C-B661-4276-9E97-2153AE70851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2" operator="equal" id="{46478928-1F45-4EB1-A6A4-7C8EFF1A2F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3" operator="greaterThan" id="{820E2F14-16CD-4310-945B-9B8BDEA39C7C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287" operator="lessThan" id="{6D5D1BD4-F0E7-4B36-9F72-7CEF74F342AE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8" operator="equal" id="{B8E0B340-1E5D-4C0E-A4FE-2CF2C1BCB48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9" operator="greaterThan" id="{AA60EDD0-7EF6-431F-ADF7-F490072EDE2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83" operator="lessThan" id="{C231CFF5-0686-452D-A7FA-EA2B4CA9E1F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4" operator="equal" id="{10C0CE0E-CB83-4073-BF92-AF96B99313C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5" operator="greaterThan" id="{4833DCF6-CAAB-47C8-9495-839696293AB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79" operator="lessThan" id="{CB21E28F-9FEE-4C58-927F-12258C4FD5E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0" operator="equal" id="{3BF2817D-B951-4AEA-A813-4BBBE7DF110B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1" operator="greaterThan" id="{196B9A0A-B80E-4079-ACDA-CF1040A43DB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75" operator="lessThan" id="{09471B42-9A6C-4439-90B0-6D5D07BB647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6" operator="equal" id="{531AD6ED-FE95-4204-802E-078C573491B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7" operator="greaterThan" id="{CEC5F6F4-7A84-4377-8656-00484F67049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71" operator="lessThan" id="{55678D6A-2434-4D36-8B19-2D90B115308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2" operator="equal" id="{B4B929AC-6126-4786-ABD6-32A7E9C7A91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3" operator="greaterThan" id="{91D6DF1E-0B3E-4F1B-BCEB-48D8B7D7DE5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67" operator="lessThan" id="{59BD92B0-882A-4998-8446-6DE8A1F08591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68" operator="equal" id="{74995E13-BD80-44B0-95F7-8D218E4E1D2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69" operator="greaterThan" id="{6BE4DA68-F510-4185-BB25-56DC1D2A5C4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63" operator="lessThan" id="{3A527B56-AFDB-40EF-A72C-D44DC28CAEF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64" operator="equal" id="{BF182226-D2CC-4E90-8AF2-DBB00ED5F96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65" operator="greaterThan" id="{6E174298-3E4A-48C4-A3BA-2A53F2BE30B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expression" priority="259" id="{C3734E4B-14A3-4536-AD40-6CB23F194DEC}">
            <xm:f>IF($V11&lt;PARAMÈTRES!$B$5,1,0)</xm:f>
            <x14:dxf>
              <font>
                <color rgb="FFFF0000"/>
              </font>
            </x14:dxf>
          </x14:cfRule>
          <x14:cfRule type="expression" priority="260" id="{1ADD4990-F8CA-4D37-B0CF-DFF8C65E5CFD}">
            <xm:f>IF($V11=PARAMÈTRES!$B$5,1,0)</xm:f>
            <x14:dxf>
              <font>
                <color rgb="FFFFC000"/>
              </font>
            </x14:dxf>
          </x14:cfRule>
          <x14:cfRule type="expression" priority="261" id="{ABBAEAF9-3888-4C33-9E10-01B261A0FB51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55" id="{A1C65AA8-4D40-4882-958D-BA924A40FC41}">
            <xm:f>IF($V13&lt;PARAMÈTRES!$B$5,1,0)</xm:f>
            <x14:dxf>
              <font>
                <color rgb="FFFF0000"/>
              </font>
            </x14:dxf>
          </x14:cfRule>
          <x14:cfRule type="expression" priority="256" id="{D8FA0E23-300F-4AA4-A966-024C46634E58}">
            <xm:f>IF($V13=PARAMÈTRES!$B$5,1,0)</xm:f>
            <x14:dxf>
              <font>
                <color rgb="FFFFC000"/>
              </font>
            </x14:dxf>
          </x14:cfRule>
          <x14:cfRule type="expression" priority="257" id="{D799463C-52B0-4EDC-B239-BEA2C7D152E6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51" id="{315F06D1-8F94-42B5-B454-0751C1E1F72F}">
            <xm:f>IF($V15&lt;PARAMÈTRES!$B$5,1,0)</xm:f>
            <x14:dxf>
              <font>
                <color rgb="FFFF0000"/>
              </font>
            </x14:dxf>
          </x14:cfRule>
          <x14:cfRule type="expression" priority="252" id="{414662BB-42EF-4FF4-B4D2-95C9CCE209AB}">
            <xm:f>IF($V15=PARAMÈTRES!$B$5,1,0)</xm:f>
            <x14:dxf>
              <font>
                <color rgb="FFFFC000"/>
              </font>
            </x14:dxf>
          </x14:cfRule>
          <x14:cfRule type="expression" priority="253" id="{8827F080-8552-4BEF-9420-7D3D14B8DAEB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47" id="{4D1316FB-E6F7-4F9C-B0E8-0D799459121D}">
            <xm:f>IF($V17&lt;PARAMÈTRES!$B$5,1,0)</xm:f>
            <x14:dxf>
              <font>
                <color rgb="FFFF0000"/>
              </font>
            </x14:dxf>
          </x14:cfRule>
          <x14:cfRule type="expression" priority="248" id="{5953601A-2F4A-4D0D-8FA9-F701AF1C1039}">
            <xm:f>IF($V17=PARAMÈTRES!$B$5,1,0)</xm:f>
            <x14:dxf>
              <font>
                <color rgb="FFFFC000"/>
              </font>
            </x14:dxf>
          </x14:cfRule>
          <x14:cfRule type="expression" priority="249" id="{143BA5CF-059E-4FE0-B5AF-37AD33B2423C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43" id="{29EE0BE8-87EB-4DA7-9B21-C5D8CB708B89}">
            <xm:f>IF($V19&lt;PARAMÈTRES!$B$5,1,0)</xm:f>
            <x14:dxf>
              <font>
                <color rgb="FFFF0000"/>
              </font>
            </x14:dxf>
          </x14:cfRule>
          <x14:cfRule type="expression" priority="244" id="{3993C6D0-EA10-425A-B554-E9D683BE873E}">
            <xm:f>IF($V19=PARAMÈTRES!$B$5,1,0)</xm:f>
            <x14:dxf>
              <font>
                <color rgb="FFFFC000"/>
              </font>
            </x14:dxf>
          </x14:cfRule>
          <x14:cfRule type="expression" priority="245" id="{0900FE00-BA74-43CD-AC6B-961262AA781D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39" id="{87615EF4-728B-4437-873D-C5FE731C03F9}">
            <xm:f>IF($V21&lt;PARAMÈTRES!$B$5,1,0)</xm:f>
            <x14:dxf>
              <font>
                <color rgb="FFFF0000"/>
              </font>
            </x14:dxf>
          </x14:cfRule>
          <x14:cfRule type="expression" priority="240" id="{0D8AE62C-864F-49C9-BA2A-461B64F842B3}">
            <xm:f>IF($V21=PARAMÈTRES!$B$5,1,0)</xm:f>
            <x14:dxf>
              <font>
                <color rgb="FFFFC000"/>
              </font>
            </x14:dxf>
          </x14:cfRule>
          <x14:cfRule type="expression" priority="241" id="{86157432-4DFE-48F2-95B4-7EEBD7562E3B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35" id="{ACA1DFC0-1110-47A3-BC1B-F2A664494B70}">
            <xm:f>IF($V23&lt;PARAMÈTRES!$B$5,1,0)</xm:f>
            <x14:dxf>
              <font>
                <color rgb="FFFF0000"/>
              </font>
            </x14:dxf>
          </x14:cfRule>
          <x14:cfRule type="expression" priority="236" id="{372D5850-128D-4131-AEBA-83881C9879BA}">
            <xm:f>IF($V23=PARAMÈTRES!$B$5,1,0)</xm:f>
            <x14:dxf>
              <font>
                <color rgb="FFFFC000"/>
              </font>
            </x14:dxf>
          </x14:cfRule>
          <x14:cfRule type="expression" priority="237" id="{EE5B4292-CDCF-4A51-BC99-4C477A8DD922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31" id="{DA3650B0-01C7-4A62-AEDA-0D90A766091F}">
            <xm:f>IF($V25&lt;PARAMÈTRES!$B$5,1,0)</xm:f>
            <x14:dxf>
              <font>
                <color rgb="FFFF0000"/>
              </font>
            </x14:dxf>
          </x14:cfRule>
          <x14:cfRule type="expression" priority="232" id="{4698B909-A7C1-4872-8CFF-E5E83F10CC95}">
            <xm:f>IF($V25=PARAMÈTRES!$B$5,1,0)</xm:f>
            <x14:dxf>
              <font>
                <color rgb="FFFFC000"/>
              </font>
            </x14:dxf>
          </x14:cfRule>
          <x14:cfRule type="expression" priority="233" id="{6FFE8A65-1EA9-4E04-94AF-73992DA7A1B9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27" id="{76604871-FC50-498C-831B-DABB779422CA}">
            <xm:f>IF($V27&lt;PARAMÈTRES!$B$5,1,0)</xm:f>
            <x14:dxf>
              <font>
                <color rgb="FFFF0000"/>
              </font>
            </x14:dxf>
          </x14:cfRule>
          <x14:cfRule type="expression" priority="228" id="{EDCE456B-0B9E-48BA-BA81-A6808B8FC524}">
            <xm:f>IF($V27=PARAMÈTRES!$B$5,1,0)</xm:f>
            <x14:dxf>
              <font>
                <color rgb="FFFFC000"/>
              </font>
            </x14:dxf>
          </x14:cfRule>
          <x14:cfRule type="expression" priority="229" id="{875EFF09-1AA0-4F75-A4A7-F39725967481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23" id="{A8269283-51AA-44FE-B990-21F92BDC2E7E}">
            <xm:f>IF($V29&lt;PARAMÈTRES!$B$5,1,0)</xm:f>
            <x14:dxf>
              <font>
                <color rgb="FFFF0000"/>
              </font>
            </x14:dxf>
          </x14:cfRule>
          <x14:cfRule type="expression" priority="224" id="{85A2CC3F-047D-47BA-8320-E098DBF8BBA8}">
            <xm:f>IF($V29=PARAMÈTRES!$B$5,1,0)</xm:f>
            <x14:dxf>
              <font>
                <color rgb="FFFFC000"/>
              </font>
            </x14:dxf>
          </x14:cfRule>
          <x14:cfRule type="expression" priority="225" id="{1FB8B977-4AFE-4368-B154-FB5FB2A544F6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19" id="{97D384DD-62A9-40AC-A973-66F189536241}">
            <xm:f>IF($V31&lt;PARAMÈTRES!$B$5,1,0)</xm:f>
            <x14:dxf>
              <font>
                <color rgb="FFFF0000"/>
              </font>
            </x14:dxf>
          </x14:cfRule>
          <x14:cfRule type="expression" priority="220" id="{F67FF493-ABE5-4E16-93A4-52650C1E752D}">
            <xm:f>IF($V31=PARAMÈTRES!$B$5,1,0)</xm:f>
            <x14:dxf>
              <font>
                <color rgb="FFFFC000"/>
              </font>
            </x14:dxf>
          </x14:cfRule>
          <x14:cfRule type="expression" priority="221" id="{1AB292EB-E95E-412C-B8CD-44C02026A336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15" id="{E47AE4C3-F4AF-4F19-8DBE-F1B62D1E5D66}">
            <xm:f>IF($V33&lt;PARAMÈTRES!$B$5,1,0)</xm:f>
            <x14:dxf>
              <font>
                <color rgb="FFFF0000"/>
              </font>
            </x14:dxf>
          </x14:cfRule>
          <x14:cfRule type="expression" priority="216" id="{77B9561F-3F7D-4948-9CE9-3701FDE24B6F}">
            <xm:f>IF($V33=PARAMÈTRES!$B$5,1,0)</xm:f>
            <x14:dxf>
              <font>
                <color rgb="FFFFC000"/>
              </font>
            </x14:dxf>
          </x14:cfRule>
          <x14:cfRule type="expression" priority="217" id="{9B306C1C-F099-40DC-A7D9-12D3CDAAE480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11" id="{3046322A-5DF1-4EB9-ACB4-684E0FA9E195}">
            <xm:f>IF($V35&lt;PARAMÈTRES!$B$5,1,0)</xm:f>
            <x14:dxf>
              <font>
                <color rgb="FFFF0000"/>
              </font>
            </x14:dxf>
          </x14:cfRule>
          <x14:cfRule type="expression" priority="212" id="{E7FEC60E-DFC4-401C-9579-A5A856094BE2}">
            <xm:f>IF($V35=PARAMÈTRES!$B$5,1,0)</xm:f>
            <x14:dxf>
              <font>
                <color rgb="FFFFC000"/>
              </font>
            </x14:dxf>
          </x14:cfRule>
          <x14:cfRule type="expression" priority="213" id="{3C5AD8CC-52EC-4E8A-9B33-3BF3C5D8D445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07" id="{007A4E96-2A94-4F5F-AC55-A729BA833A76}">
            <xm:f>IF($V37&lt;PARAMÈTRES!$B$5,1,0)</xm:f>
            <x14:dxf>
              <font>
                <color rgb="FFFF0000"/>
              </font>
            </x14:dxf>
          </x14:cfRule>
          <x14:cfRule type="expression" priority="208" id="{78EA6A1B-EF00-416E-980E-425AD65A7FBC}">
            <xm:f>IF($V37=PARAMÈTRES!$B$5,1,0)</xm:f>
            <x14:dxf>
              <font>
                <color rgb="FFFFC000"/>
              </font>
            </x14:dxf>
          </x14:cfRule>
          <x14:cfRule type="expression" priority="209" id="{DB4C3E1D-BE8F-48AD-BF08-107D43E667EF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03" id="{3AC729B5-0281-41F4-84EC-023BD8045523}">
            <xm:f>IF($V39&lt;PARAMÈTRES!$B$5,1,0)</xm:f>
            <x14:dxf>
              <font>
                <color rgb="FFFF0000"/>
              </font>
            </x14:dxf>
          </x14:cfRule>
          <x14:cfRule type="expression" priority="204" id="{48096156-CD44-4066-B7B7-19DB81636257}">
            <xm:f>IF($V39=PARAMÈTRES!$B$5,1,0)</xm:f>
            <x14:dxf>
              <font>
                <color rgb="FFFFC000"/>
              </font>
            </x14:dxf>
          </x14:cfRule>
          <x14:cfRule type="expression" priority="205" id="{3273FB18-CED1-4878-99D3-AEEA18D9733C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199" id="{5FD03912-8630-48E8-B4B0-5AA31DD60DD1}">
            <xm:f>IF($V41&lt;PARAMÈTRES!$B$5,1,0)</xm:f>
            <x14:dxf>
              <font>
                <color rgb="FFFF0000"/>
              </font>
            </x14:dxf>
          </x14:cfRule>
          <x14:cfRule type="expression" priority="200" id="{50E87E47-1131-41A1-A4E0-2575A05EE472}">
            <xm:f>IF($V41=PARAMÈTRES!$B$5,1,0)</xm:f>
            <x14:dxf>
              <font>
                <color rgb="FFFFC000"/>
              </font>
            </x14:dxf>
          </x14:cfRule>
          <x14:cfRule type="expression" priority="201" id="{AC55F009-3E6A-40CE-A389-F5C0802D7F2D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195" id="{34C6ED10-4061-4184-B187-B295F447C72A}">
            <xm:f>IF($V43&lt;PARAMÈTRES!$B$5,1,0)</xm:f>
            <x14:dxf>
              <font>
                <color rgb="FFFF0000"/>
              </font>
            </x14:dxf>
          </x14:cfRule>
          <x14:cfRule type="expression" priority="196" id="{5F8F62F2-8B50-40E4-959F-7B55E57A722F}">
            <xm:f>IF($V43=PARAMÈTRES!$B$5,1,0)</xm:f>
            <x14:dxf>
              <font>
                <color rgb="FFFFC000"/>
              </font>
            </x14:dxf>
          </x14:cfRule>
          <x14:cfRule type="expression" priority="197" id="{A3EA29C9-08F4-4908-84E6-22AEC85E3119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191" id="{C1DEF618-43EA-4061-B4EC-FCC8F7147023}">
            <xm:f>IF($V45&lt;PARAMÈTRES!$B$5,1,0)</xm:f>
            <x14:dxf>
              <font>
                <color rgb="FFFF0000"/>
              </font>
            </x14:dxf>
          </x14:cfRule>
          <x14:cfRule type="expression" priority="192" id="{93D21D5F-6015-46B8-A87A-A1FFDD4B9153}">
            <xm:f>IF($V45=PARAMÈTRES!$B$5,1,0)</xm:f>
            <x14:dxf>
              <font>
                <color rgb="FFFFC000"/>
              </font>
            </x14:dxf>
          </x14:cfRule>
          <x14:cfRule type="expression" priority="193" id="{AF74E0A6-9FBF-4E3B-971C-4E41189F9B5E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87" id="{3934CB37-4395-41B9-BE4E-817C31158748}">
            <xm:f>IF($V47&lt;PARAMÈTRES!$B$5,1,0)</xm:f>
            <x14:dxf>
              <font>
                <color rgb="FFFF0000"/>
              </font>
            </x14:dxf>
          </x14:cfRule>
          <x14:cfRule type="expression" priority="188" id="{7A64270A-4FEF-449A-9956-4EEC9B4CF791}">
            <xm:f>IF($V47=PARAMÈTRES!$B$5,1,0)</xm:f>
            <x14:dxf>
              <font>
                <color rgb="FFFFC000"/>
              </font>
            </x14:dxf>
          </x14:cfRule>
          <x14:cfRule type="expression" priority="189" id="{B7446ED1-DA46-40E0-ADFB-BF81207DC6F0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83" id="{3B2C2ECF-7ED4-4098-A20B-B3B22E63242A}">
            <xm:f>IF($V49&lt;PARAMÈTRES!$B$5,1,0)</xm:f>
            <x14:dxf>
              <font>
                <color rgb="FFFF0000"/>
              </font>
            </x14:dxf>
          </x14:cfRule>
          <x14:cfRule type="expression" priority="184" id="{A9BED486-A26E-45B7-B9F4-69FE691DDD11}">
            <xm:f>IF($V49=PARAMÈTRES!$B$5,1,0)</xm:f>
            <x14:dxf>
              <font>
                <color rgb="FFFFC000"/>
              </font>
            </x14:dxf>
          </x14:cfRule>
          <x14:cfRule type="expression" priority="185" id="{54038570-698B-4843-9882-2677CCE1B9D7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79" id="{44313736-D186-4C09-AEFF-CA6B921B32C7}">
            <xm:f>IF($V51&lt;PARAMÈTRES!$B$5,1,0)</xm:f>
            <x14:dxf>
              <font>
                <color rgb="FFFF0000"/>
              </font>
            </x14:dxf>
          </x14:cfRule>
          <x14:cfRule type="expression" priority="180" id="{18875EA1-F825-4588-9308-730A4F431FCA}">
            <xm:f>IF($V51=PARAMÈTRES!$B$5,1,0)</xm:f>
            <x14:dxf>
              <font>
                <color rgb="FFFFC000"/>
              </font>
            </x14:dxf>
          </x14:cfRule>
          <x14:cfRule type="expression" priority="181" id="{6C575681-E4E1-473A-8042-6899AF5C0F2A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75" id="{A8364229-97B4-44BA-8D69-33C92FB79998}">
            <xm:f>IF($V53&lt;PARAMÈTRES!$B$5,1,0)</xm:f>
            <x14:dxf>
              <font>
                <color rgb="FFFF0000"/>
              </font>
            </x14:dxf>
          </x14:cfRule>
          <x14:cfRule type="expression" priority="176" id="{BBEA7362-F13C-4E5F-BC50-A29278B703E1}">
            <xm:f>IF($V53=PARAMÈTRES!$B$5,1,0)</xm:f>
            <x14:dxf>
              <font>
                <color rgb="FFFFC000"/>
              </font>
            </x14:dxf>
          </x14:cfRule>
          <x14:cfRule type="expression" priority="177" id="{8A43B462-37B0-4AF9-B003-B11494EAEB71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71" id="{FCDA751B-9C01-4796-82AD-20DB64DDEC0D}">
            <xm:f>IF($V55&lt;PARAMÈTRES!$B$5,1,0)</xm:f>
            <x14:dxf>
              <font>
                <color rgb="FFFF0000"/>
              </font>
            </x14:dxf>
          </x14:cfRule>
          <x14:cfRule type="expression" priority="172" id="{DD2EDB8D-4490-42FC-B7D8-3A832C37C288}">
            <xm:f>IF($V55=PARAMÈTRES!$B$5,1,0)</xm:f>
            <x14:dxf>
              <font>
                <color rgb="FFFFC000"/>
              </font>
            </x14:dxf>
          </x14:cfRule>
          <x14:cfRule type="expression" priority="173" id="{6092A5CB-CF81-4F54-AF5A-ED19ACCC614D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67" id="{4869D18F-742A-403A-8DF6-D7902CAB8AF2}">
            <xm:f>IF($V57&lt;PARAMÈTRES!$B$5,1,0)</xm:f>
            <x14:dxf>
              <font>
                <color rgb="FFFF0000"/>
              </font>
            </x14:dxf>
          </x14:cfRule>
          <x14:cfRule type="expression" priority="168" id="{4738A113-40EE-4BC7-92D6-BC522B50D082}">
            <xm:f>IF($V57=PARAMÈTRES!$B$5,1,0)</xm:f>
            <x14:dxf>
              <font>
                <color rgb="FFFFC000"/>
              </font>
            </x14:dxf>
          </x14:cfRule>
          <x14:cfRule type="expression" priority="169" id="{1B1EFAB3-C0B2-437B-A5A0-43338541BB6F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63" id="{2DC59805-F0A3-43C9-AC5B-482C11466599}">
            <xm:f>IF($V59&lt;PARAMÈTRES!$B$5,1,0)</xm:f>
            <x14:dxf>
              <font>
                <color rgb="FFFF0000"/>
              </font>
            </x14:dxf>
          </x14:cfRule>
          <x14:cfRule type="expression" priority="164" id="{159C923C-AE74-43FF-936E-84D0EC34F851}">
            <xm:f>IF($V59=PARAMÈTRES!$B$5,1,0)</xm:f>
            <x14:dxf>
              <font>
                <color rgb="FFFFC000"/>
              </font>
            </x14:dxf>
          </x14:cfRule>
          <x14:cfRule type="expression" priority="165" id="{726037EA-F8CA-40E6-8045-C2D3A3A07975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59" id="{2B3665A9-78F3-4480-BF26-7A8A98A9BE19}">
            <xm:f>IF($V61&lt;PARAMÈTRES!$B$5,1,0)</xm:f>
            <x14:dxf>
              <font>
                <color rgb="FFFF0000"/>
              </font>
            </x14:dxf>
          </x14:cfRule>
          <x14:cfRule type="expression" priority="160" id="{2036991B-09A6-4E92-A4BA-145AA8CBA10E}">
            <xm:f>IF($V61=PARAMÈTRES!$B$5,1,0)</xm:f>
            <x14:dxf>
              <font>
                <color rgb="FFFFC000"/>
              </font>
            </x14:dxf>
          </x14:cfRule>
          <x14:cfRule type="expression" priority="161" id="{9F4C1DD5-2FA5-4867-BB51-A69626A4B436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55" id="{91676697-5647-47BC-A5DE-A0434DD7012F}">
            <xm:f>IF($V63&lt;PARAMÈTRES!$B$5,1,0)</xm:f>
            <x14:dxf>
              <font>
                <color rgb="FFFF0000"/>
              </font>
            </x14:dxf>
          </x14:cfRule>
          <x14:cfRule type="expression" priority="156" id="{0319C632-3E91-446E-8128-F7EF19B6C7F2}">
            <xm:f>IF($V63=PARAMÈTRES!$B$5,1,0)</xm:f>
            <x14:dxf>
              <font>
                <color rgb="FFFFC000"/>
              </font>
            </x14:dxf>
          </x14:cfRule>
          <x14:cfRule type="expression" priority="157" id="{A95D63DD-0876-494B-BF17-5186B470D554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51" id="{93273FCA-6A52-473D-94B5-E4A7D2761B57}">
            <xm:f>IF($V65&lt;PARAMÈTRES!$B$5,1,0)</xm:f>
            <x14:dxf>
              <font>
                <color rgb="FFFF0000"/>
              </font>
            </x14:dxf>
          </x14:cfRule>
          <x14:cfRule type="expression" priority="152" id="{5766B8F2-65A2-4838-95B9-322CCC109BFA}">
            <xm:f>IF($V65=PARAMÈTRES!$B$5,1,0)</xm:f>
            <x14:dxf>
              <font>
                <color rgb="FFFFC000"/>
              </font>
            </x14:dxf>
          </x14:cfRule>
          <x14:cfRule type="expression" priority="153" id="{C87D9369-6057-4DC9-92C6-964842B5D34C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47" id="{788D7657-2716-4381-8EA0-EBBDF9914EB1}">
            <xm:f>IF($V67&lt;PARAMÈTRES!$B$5,1,0)</xm:f>
            <x14:dxf>
              <font>
                <color rgb="FFFF0000"/>
              </font>
            </x14:dxf>
          </x14:cfRule>
          <x14:cfRule type="expression" priority="148" id="{D25E9BE7-A6CD-4C9C-A6B5-671FD96099D5}">
            <xm:f>IF($V67=PARAMÈTRES!$B$5,1,0)</xm:f>
            <x14:dxf>
              <font>
                <color rgb="FFFFC000"/>
              </font>
            </x14:dxf>
          </x14:cfRule>
          <x14:cfRule type="expression" priority="149" id="{7C9E6A18-6A5A-4EF6-BDBF-5ED42F884600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2"/>
  <sheetViews>
    <sheetView showGridLines="0" showZeros="0" zoomScale="90" zoomScaleNormal="90" workbookViewId="0">
      <selection activeCell="W1" sqref="W1:W2"/>
    </sheetView>
  </sheetViews>
  <sheetFormatPr baseColWidth="10" defaultRowHeight="11.25" x14ac:dyDescent="0.2"/>
  <cols>
    <col min="1" max="1" width="11.42578125" style="1"/>
    <col min="2" max="2" width="4.42578125" style="1" bestFit="1" customWidth="1"/>
    <col min="3" max="3" width="1" style="1" customWidth="1"/>
    <col min="4" max="4" width="11.42578125" style="1"/>
    <col min="5" max="5" width="1" style="1" customWidth="1"/>
    <col min="6" max="6" width="11.42578125" style="1"/>
    <col min="7" max="7" width="1" style="1" customWidth="1"/>
    <col min="8" max="8" width="11.42578125" style="1"/>
    <col min="9" max="9" width="1" style="1" customWidth="1"/>
    <col min="10" max="10" width="11.42578125" style="1"/>
    <col min="11" max="11" width="1" style="1" customWidth="1"/>
    <col min="12" max="12" width="11.42578125" style="1"/>
    <col min="13" max="13" width="1" style="1" customWidth="1"/>
    <col min="14" max="14" width="11.42578125" style="1"/>
    <col min="15" max="15" width="1" style="1" customWidth="1"/>
    <col min="16" max="16" width="11.42578125" style="1"/>
    <col min="17" max="17" width="1" style="1" customWidth="1"/>
    <col min="18" max="18" width="11.42578125" style="1"/>
    <col min="19" max="19" width="1" style="1" customWidth="1"/>
    <col min="20" max="20" width="11.42578125" style="1"/>
    <col min="21" max="21" width="2.5703125" style="1" customWidth="1"/>
    <col min="22" max="22" width="13.5703125" style="1" bestFit="1" customWidth="1"/>
    <col min="23" max="23" width="2.5703125" style="1" customWidth="1"/>
    <col min="24" max="24" width="13.5703125" style="1" customWidth="1"/>
    <col min="25" max="16384" width="11.42578125" style="1"/>
  </cols>
  <sheetData>
    <row r="1" spans="1:24" x14ac:dyDescent="0.2">
      <c r="A1" s="16" t="s">
        <v>0</v>
      </c>
      <c r="B1" s="17">
        <v>12</v>
      </c>
      <c r="U1" s="61" t="s">
        <v>31</v>
      </c>
      <c r="V1" s="61" t="s">
        <v>33</v>
      </c>
      <c r="W1" s="61" t="s">
        <v>32</v>
      </c>
    </row>
    <row r="2" spans="1:24" x14ac:dyDescent="0.2">
      <c r="A2" s="16" t="s">
        <v>1</v>
      </c>
      <c r="B2" s="17">
        <f>PARAMÈTRES!B3</f>
        <v>2020</v>
      </c>
      <c r="U2" s="61"/>
      <c r="V2" s="61"/>
      <c r="W2" s="61"/>
    </row>
    <row r="3" spans="1:24" ht="12" thickBot="1" x14ac:dyDescent="0.25"/>
    <row r="4" spans="1:24" ht="16.5" thickBot="1" x14ac:dyDescent="0.25">
      <c r="D4" s="57" t="str">
        <f>CONCATENATE(D5," - ",B2)</f>
        <v>DÉCEMBRE - 2020</v>
      </c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hidden="1" x14ac:dyDescent="0.2">
      <c r="D5" s="56" t="str">
        <f>IF(B1=1,"JANVIER",IF(B1=2,"FÉVRIER",IF(B1=3,"MARS",IF(B1=4,"AVRIL",IF(B1=5,"MAI",IF(B1=6,"JUIN",IF(B1=7,"JUILLET",IF(B1=8,"AOÛT",IF(B1=9,"SEPTEMBRE",IF(B1=10,"OCTOBRE",IF(B1=11,"NOVEMBRE",IF(B1=12,"DÉCEMBRE",""))))))))))))</f>
        <v>DÉCEMBRE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</row>
    <row r="7" spans="1:24" x14ac:dyDescent="0.2">
      <c r="C7" s="3"/>
      <c r="D7" s="10" t="s">
        <v>25</v>
      </c>
      <c r="F7" s="11" t="s">
        <v>26</v>
      </c>
      <c r="H7" s="11" t="s">
        <v>27</v>
      </c>
      <c r="J7" s="11" t="s">
        <v>26</v>
      </c>
      <c r="L7" s="11" t="s">
        <v>27</v>
      </c>
      <c r="N7" s="11" t="s">
        <v>26</v>
      </c>
      <c r="P7" s="11" t="s">
        <v>27</v>
      </c>
      <c r="R7" s="11" t="s">
        <v>26</v>
      </c>
      <c r="T7" s="11" t="s">
        <v>27</v>
      </c>
      <c r="V7" s="11" t="s">
        <v>28</v>
      </c>
      <c r="X7" s="11" t="s">
        <v>29</v>
      </c>
    </row>
    <row r="8" spans="1:24" ht="4.5" customHeight="1" x14ac:dyDescent="0.2"/>
    <row r="9" spans="1:24" x14ac:dyDescent="0.2">
      <c r="A9" s="8">
        <f>DATE($B$2,$B$1,1)</f>
        <v>44166</v>
      </c>
      <c r="B9" s="9">
        <f>DATE($B$2,$B$1,1)</f>
        <v>44166</v>
      </c>
      <c r="D9" s="18"/>
      <c r="F9" s="19"/>
      <c r="G9" s="13"/>
      <c r="H9" s="19"/>
      <c r="I9" s="13"/>
      <c r="J9" s="19"/>
      <c r="K9" s="13"/>
      <c r="L9" s="19"/>
      <c r="M9" s="13"/>
      <c r="N9" s="19"/>
      <c r="O9" s="13"/>
      <c r="P9" s="19"/>
      <c r="Q9" s="13"/>
      <c r="R9" s="20"/>
      <c r="S9" s="13"/>
      <c r="T9" s="20"/>
      <c r="V9" s="14" t="str">
        <f>IF(L9="","",H9-F9+L9-J9+P9-N9+T9-R9)</f>
        <v/>
      </c>
      <c r="X9" s="14">
        <f>IFERROR(IF(V9&lt;PARAMÈTRES!$B$5,PARAMÈTRES!B5-V9,V9-PARAMÈTRES!$B$5),0)</f>
        <v>0</v>
      </c>
    </row>
    <row r="10" spans="1:24" ht="4.5" customHeight="1" x14ac:dyDescent="0.2">
      <c r="A10" s="8"/>
      <c r="B10" s="9"/>
    </row>
    <row r="11" spans="1:24" x14ac:dyDescent="0.2">
      <c r="A11" s="8">
        <f>IF(A9="","",IF(MONTH(A9+1)=MONTH(A9),A9+1,""))</f>
        <v>44167</v>
      </c>
      <c r="B11" s="9">
        <f>IF(A9="","",IF(MONTH(A9+1)=MONTH(A9),A9+1,""))</f>
        <v>44167</v>
      </c>
      <c r="D11" s="18"/>
      <c r="F11" s="19"/>
      <c r="G11" s="13"/>
      <c r="H11" s="19"/>
      <c r="I11" s="13"/>
      <c r="J11" s="19"/>
      <c r="K11" s="13"/>
      <c r="L11" s="19"/>
      <c r="M11" s="13"/>
      <c r="N11" s="19"/>
      <c r="O11" s="13"/>
      <c r="P11" s="19"/>
      <c r="Q11" s="13"/>
      <c r="R11" s="20"/>
      <c r="S11" s="13"/>
      <c r="T11" s="20"/>
      <c r="V11" s="14" t="str">
        <f>IF(L11="","",H11-F11+L11-J11+P11-N11+T11-R11)</f>
        <v/>
      </c>
      <c r="X11" s="14">
        <f>IFERROR(IF(V11&lt;PARAMÈTRES!$B$5,PARAMÈTRES!B7-V11,V11-PARAMÈTRES!$B$5),0)</f>
        <v>0</v>
      </c>
    </row>
    <row r="12" spans="1:24" ht="4.5" customHeight="1" x14ac:dyDescent="0.2">
      <c r="A12" s="8"/>
      <c r="B12" s="9"/>
    </row>
    <row r="13" spans="1:24" x14ac:dyDescent="0.2">
      <c r="A13" s="8">
        <f>IF(A11="","",IF(MONTH(A11+1)=MONTH(A11),A11+1,""))</f>
        <v>44168</v>
      </c>
      <c r="B13" s="9">
        <f>IF(A11="","",IF(MONTH(A11+1)=MONTH(A11),A11+1,""))</f>
        <v>44168</v>
      </c>
      <c r="D13" s="18"/>
      <c r="F13" s="19"/>
      <c r="G13" s="13"/>
      <c r="H13" s="19"/>
      <c r="I13" s="13"/>
      <c r="J13" s="19"/>
      <c r="K13" s="13"/>
      <c r="L13" s="19"/>
      <c r="M13" s="13"/>
      <c r="N13" s="19"/>
      <c r="O13" s="13"/>
      <c r="P13" s="19"/>
      <c r="Q13" s="13"/>
      <c r="R13" s="20"/>
      <c r="S13" s="13"/>
      <c r="T13" s="20"/>
      <c r="V13" s="14" t="str">
        <f>IF(L13="","",H13-F13+L13-J13+P13-N13+T13-R13)</f>
        <v/>
      </c>
      <c r="X13" s="14">
        <f>IFERROR(IF(V13&lt;PARAMÈTRES!$B$5,PARAMÈTRES!B9-V13,V13-PARAMÈTRES!$B$5),0)</f>
        <v>0</v>
      </c>
    </row>
    <row r="14" spans="1:24" ht="4.5" customHeight="1" x14ac:dyDescent="0.2">
      <c r="A14" s="8"/>
      <c r="B14" s="9"/>
    </row>
    <row r="15" spans="1:24" x14ac:dyDescent="0.2">
      <c r="A15" s="8">
        <f>IF(A13="","",IF(MONTH(A13+1)=MONTH(A13),A13+1,""))</f>
        <v>44169</v>
      </c>
      <c r="B15" s="9">
        <f>IF(A13="","",IF(MONTH(A13+1)=MONTH(A13),A13+1,""))</f>
        <v>44169</v>
      </c>
      <c r="D15" s="18"/>
      <c r="F15" s="19"/>
      <c r="G15" s="13"/>
      <c r="H15" s="19"/>
      <c r="I15" s="13"/>
      <c r="J15" s="19"/>
      <c r="K15" s="13"/>
      <c r="L15" s="19"/>
      <c r="M15" s="13"/>
      <c r="N15" s="19"/>
      <c r="O15" s="13"/>
      <c r="P15" s="19"/>
      <c r="Q15" s="13"/>
      <c r="R15" s="20"/>
      <c r="S15" s="13"/>
      <c r="T15" s="20"/>
      <c r="V15" s="14" t="str">
        <f>IF(L15="","",H15-F15+L15-J15+P15-N15+T15-R15)</f>
        <v/>
      </c>
      <c r="X15" s="14">
        <f>IFERROR(IF(V15&lt;PARAMÈTRES!$B$5,PARAMÈTRES!B11-V15,V15-PARAMÈTRES!$B$5),0)</f>
        <v>0</v>
      </c>
    </row>
    <row r="16" spans="1:24" ht="4.5" customHeight="1" x14ac:dyDescent="0.2">
      <c r="A16" s="8"/>
      <c r="B16" s="9"/>
    </row>
    <row r="17" spans="1:24" x14ac:dyDescent="0.2">
      <c r="A17" s="8">
        <f t="shared" ref="A17" si="0">IF(A15="","",IF(MONTH(A15+1)=MONTH(A15),A15+1,""))</f>
        <v>44170</v>
      </c>
      <c r="B17" s="9">
        <f t="shared" ref="B17" si="1">IF(A15="","",IF(MONTH(A15+1)=MONTH(A15),A15+1,""))</f>
        <v>44170</v>
      </c>
      <c r="D17" s="18"/>
      <c r="F17" s="19"/>
      <c r="G17" s="13"/>
      <c r="H17" s="19"/>
      <c r="I17" s="13"/>
      <c r="J17" s="19"/>
      <c r="K17" s="13"/>
      <c r="L17" s="19"/>
      <c r="M17" s="13"/>
      <c r="N17" s="19"/>
      <c r="O17" s="13"/>
      <c r="P17" s="19"/>
      <c r="Q17" s="13"/>
      <c r="R17" s="20"/>
      <c r="S17" s="13"/>
      <c r="T17" s="20"/>
      <c r="V17" s="14" t="str">
        <f>IF(L17="","",H17-F17+L17-J17+P17-N17+T17-R17)</f>
        <v/>
      </c>
      <c r="X17" s="14">
        <f>IFERROR(IF(V17&lt;PARAMÈTRES!$B$5,PARAMÈTRES!B13-V17,V17-PARAMÈTRES!$B$5),0)</f>
        <v>0</v>
      </c>
    </row>
    <row r="18" spans="1:24" ht="4.5" customHeight="1" x14ac:dyDescent="0.2">
      <c r="A18" s="8"/>
      <c r="B18" s="9"/>
    </row>
    <row r="19" spans="1:24" x14ac:dyDescent="0.2">
      <c r="A19" s="8">
        <f>IF(A17="","",IF(MONTH(A17+1)=MONTH(A17),A17+1,""))</f>
        <v>44171</v>
      </c>
      <c r="B19" s="9">
        <f>IF(A17="","",IF(MONTH(A17+1)=MONTH(A17),A17+1,""))</f>
        <v>44171</v>
      </c>
      <c r="D19" s="18"/>
      <c r="F19" s="19"/>
      <c r="G19" s="13"/>
      <c r="H19" s="19"/>
      <c r="I19" s="13"/>
      <c r="J19" s="19"/>
      <c r="K19" s="13"/>
      <c r="L19" s="19"/>
      <c r="M19" s="13"/>
      <c r="N19" s="19"/>
      <c r="O19" s="13"/>
      <c r="P19" s="19"/>
      <c r="Q19" s="13"/>
      <c r="R19" s="20"/>
      <c r="S19" s="13"/>
      <c r="T19" s="20"/>
      <c r="V19" s="14" t="str">
        <f>IF(L19="","",H19-F19+L19-J19+P19-N19+T19-R19)</f>
        <v/>
      </c>
      <c r="X19" s="14">
        <f>IFERROR(IF(V19&lt;PARAMÈTRES!$B$5,PARAMÈTRES!B15-V19,V19-PARAMÈTRES!$B$5),0)</f>
        <v>0</v>
      </c>
    </row>
    <row r="20" spans="1:24" ht="4.5" customHeight="1" x14ac:dyDescent="0.2">
      <c r="A20" s="8"/>
      <c r="B20" s="9"/>
    </row>
    <row r="21" spans="1:24" x14ac:dyDescent="0.2">
      <c r="A21" s="8">
        <f>IF(A19="","",IF(MONTH(A19+1)=MONTH(A19),A19+1,""))</f>
        <v>44172</v>
      </c>
      <c r="B21" s="9">
        <f>IF(A19="","",IF(MONTH(A19+1)=MONTH(A19),A19+1,""))</f>
        <v>44172</v>
      </c>
      <c r="D21" s="18"/>
      <c r="F21" s="19"/>
      <c r="G21" s="13"/>
      <c r="H21" s="19"/>
      <c r="I21" s="13"/>
      <c r="J21" s="19"/>
      <c r="K21" s="13"/>
      <c r="L21" s="19"/>
      <c r="M21" s="13"/>
      <c r="N21" s="19"/>
      <c r="O21" s="13"/>
      <c r="P21" s="19"/>
      <c r="Q21" s="13"/>
      <c r="R21" s="20"/>
      <c r="S21" s="13"/>
      <c r="T21" s="20"/>
      <c r="V21" s="14" t="str">
        <f>IF(L21="","",H21-F21+L21-J21+P21-N21+T21-R21)</f>
        <v/>
      </c>
      <c r="X21" s="14">
        <f>IFERROR(IF(V21&lt;PARAMÈTRES!$B$5,PARAMÈTRES!B17-V21,V21-PARAMÈTRES!$B$5),0)</f>
        <v>0</v>
      </c>
    </row>
    <row r="22" spans="1:24" ht="4.5" customHeight="1" x14ac:dyDescent="0.2">
      <c r="A22" s="8"/>
      <c r="B22" s="9"/>
    </row>
    <row r="23" spans="1:24" x14ac:dyDescent="0.2">
      <c r="A23" s="8">
        <f>IF(A21="","",IF(MONTH(A21+1)=MONTH(A21),A21+1,""))</f>
        <v>44173</v>
      </c>
      <c r="B23" s="9">
        <f>IF(A21="","",IF(MONTH(A21+1)=MONTH(A21),A21+1,""))</f>
        <v>44173</v>
      </c>
      <c r="D23" s="18"/>
      <c r="F23" s="19"/>
      <c r="G23" s="13"/>
      <c r="H23" s="19"/>
      <c r="I23" s="13"/>
      <c r="J23" s="19"/>
      <c r="K23" s="13"/>
      <c r="L23" s="19"/>
      <c r="M23" s="13"/>
      <c r="N23" s="19"/>
      <c r="O23" s="13"/>
      <c r="P23" s="19"/>
      <c r="Q23" s="13"/>
      <c r="R23" s="20"/>
      <c r="S23" s="13"/>
      <c r="T23" s="20"/>
      <c r="V23" s="14" t="str">
        <f>IF(L23="","",H23-F23+L23-J23+P23-N23+T23-R23)</f>
        <v/>
      </c>
      <c r="X23" s="14">
        <f>IFERROR(IF(V23&lt;PARAMÈTRES!$B$5,PARAMÈTRES!B19-V23,V23-PARAMÈTRES!$B$5),0)</f>
        <v>0</v>
      </c>
    </row>
    <row r="24" spans="1:24" ht="4.5" customHeight="1" x14ac:dyDescent="0.2">
      <c r="A24" s="8"/>
      <c r="B24" s="9"/>
    </row>
    <row r="25" spans="1:24" x14ac:dyDescent="0.2">
      <c r="A25" s="8">
        <f>IF(A23="","",IF(MONTH(A23+1)=MONTH(A23),A23+1,""))</f>
        <v>44174</v>
      </c>
      <c r="B25" s="9">
        <f>IF(A23="","",IF(MONTH(A23+1)=MONTH(A23),A23+1,""))</f>
        <v>44174</v>
      </c>
      <c r="D25" s="18"/>
      <c r="F25" s="19"/>
      <c r="G25" s="13"/>
      <c r="H25" s="19"/>
      <c r="I25" s="13"/>
      <c r="J25" s="19"/>
      <c r="K25" s="13"/>
      <c r="L25" s="19"/>
      <c r="M25" s="13"/>
      <c r="N25" s="19"/>
      <c r="O25" s="13"/>
      <c r="P25" s="19"/>
      <c r="Q25" s="13"/>
      <c r="R25" s="20"/>
      <c r="S25" s="13"/>
      <c r="T25" s="20"/>
      <c r="V25" s="14" t="str">
        <f>IF(L25="","",H25-F25+L25-J25+P25-N25+T25-R25)</f>
        <v/>
      </c>
      <c r="X25" s="14">
        <f>IFERROR(IF(V25&lt;PARAMÈTRES!$B$5,PARAMÈTRES!B21-V25,V25-PARAMÈTRES!$B$5),0)</f>
        <v>0</v>
      </c>
    </row>
    <row r="26" spans="1:24" ht="4.5" customHeight="1" x14ac:dyDescent="0.2">
      <c r="A26" s="8"/>
      <c r="B26" s="9"/>
    </row>
    <row r="27" spans="1:24" x14ac:dyDescent="0.2">
      <c r="A27" s="8">
        <f>IF(A25="","",IF(MONTH(A25+1)=MONTH(A25),A25+1,""))</f>
        <v>44175</v>
      </c>
      <c r="B27" s="9">
        <f>IF(A25="","",IF(MONTH(A25+1)=MONTH(A25),A25+1,""))</f>
        <v>44175</v>
      </c>
      <c r="D27" s="18"/>
      <c r="F27" s="19"/>
      <c r="G27" s="13"/>
      <c r="H27" s="19"/>
      <c r="I27" s="13"/>
      <c r="J27" s="19"/>
      <c r="K27" s="13"/>
      <c r="L27" s="19"/>
      <c r="M27" s="13"/>
      <c r="N27" s="19"/>
      <c r="O27" s="13"/>
      <c r="P27" s="19"/>
      <c r="Q27" s="13"/>
      <c r="R27" s="20"/>
      <c r="S27" s="13"/>
      <c r="T27" s="20"/>
      <c r="V27" s="14" t="str">
        <f>IF(L27="","",H27-F27+L27-J27+P27-N27+T27-R27)</f>
        <v/>
      </c>
      <c r="X27" s="14">
        <f>IFERROR(IF(V27&lt;PARAMÈTRES!$B$5,PARAMÈTRES!B23-V27,V27-PARAMÈTRES!$B$5),0)</f>
        <v>0</v>
      </c>
    </row>
    <row r="28" spans="1:24" ht="4.5" customHeight="1" x14ac:dyDescent="0.2">
      <c r="A28" s="8"/>
      <c r="B28" s="9"/>
    </row>
    <row r="29" spans="1:24" x14ac:dyDescent="0.2">
      <c r="A29" s="8">
        <f>IF(A27="","",IF(MONTH(A27+1)=MONTH(A27),A27+1,""))</f>
        <v>44176</v>
      </c>
      <c r="B29" s="9">
        <f>IF(A27="","",IF(MONTH(A27+1)=MONTH(A27),A27+1,""))</f>
        <v>44176</v>
      </c>
      <c r="D29" s="18"/>
      <c r="F29" s="19"/>
      <c r="G29" s="13"/>
      <c r="H29" s="19"/>
      <c r="I29" s="13"/>
      <c r="J29" s="19"/>
      <c r="K29" s="13"/>
      <c r="L29" s="19"/>
      <c r="M29" s="13"/>
      <c r="N29" s="19"/>
      <c r="O29" s="13"/>
      <c r="P29" s="19"/>
      <c r="Q29" s="13"/>
      <c r="R29" s="20"/>
      <c r="S29" s="13"/>
      <c r="T29" s="20"/>
      <c r="V29" s="14" t="str">
        <f>IF(L29="","",H29-F29+L29-J29+P29-N29+T29-R29)</f>
        <v/>
      </c>
      <c r="X29" s="14">
        <f>IFERROR(IF(V29&lt;PARAMÈTRES!$B$5,PARAMÈTRES!B25-V29,V29-PARAMÈTRES!$B$5),0)</f>
        <v>0</v>
      </c>
    </row>
    <row r="30" spans="1:24" ht="4.5" customHeight="1" x14ac:dyDescent="0.2">
      <c r="A30" s="8"/>
      <c r="B30" s="9"/>
    </row>
    <row r="31" spans="1:24" x14ac:dyDescent="0.2">
      <c r="A31" s="8">
        <f>IF(A29="","",IF(MONTH(A29+1)=MONTH(A29),A29+1,""))</f>
        <v>44177</v>
      </c>
      <c r="B31" s="9">
        <f>IF(A29="","",IF(MONTH(A29+1)=MONTH(A29),A29+1,""))</f>
        <v>44177</v>
      </c>
      <c r="D31" s="18"/>
      <c r="F31" s="19"/>
      <c r="G31" s="13"/>
      <c r="H31" s="19"/>
      <c r="I31" s="13"/>
      <c r="J31" s="19"/>
      <c r="K31" s="13"/>
      <c r="L31" s="19"/>
      <c r="M31" s="13"/>
      <c r="N31" s="19"/>
      <c r="O31" s="13"/>
      <c r="P31" s="19"/>
      <c r="Q31" s="13"/>
      <c r="R31" s="20"/>
      <c r="S31" s="13"/>
      <c r="T31" s="20"/>
      <c r="V31" s="14" t="str">
        <f>IF(L31="","",H31-F31+L31-J31+P31-N31+T31-R31)</f>
        <v/>
      </c>
      <c r="X31" s="14">
        <f>IFERROR(IF(V31&lt;PARAMÈTRES!$B$5,PARAMÈTRES!B27-V31,V31-PARAMÈTRES!$B$5),0)</f>
        <v>0</v>
      </c>
    </row>
    <row r="32" spans="1:24" ht="4.5" customHeight="1" x14ac:dyDescent="0.2">
      <c r="A32" s="8"/>
      <c r="B32" s="9"/>
    </row>
    <row r="33" spans="1:24" x14ac:dyDescent="0.2">
      <c r="A33" s="8">
        <f>IF(A31="","",IF(MONTH(A31+1)=MONTH(A31),A31+1,""))</f>
        <v>44178</v>
      </c>
      <c r="B33" s="9">
        <f>IF(A31="","",IF(MONTH(A31+1)=MONTH(A31),A31+1,""))</f>
        <v>44178</v>
      </c>
      <c r="D33" s="18"/>
      <c r="F33" s="19"/>
      <c r="G33" s="13"/>
      <c r="H33" s="19"/>
      <c r="I33" s="13"/>
      <c r="J33" s="19"/>
      <c r="K33" s="13"/>
      <c r="L33" s="19"/>
      <c r="M33" s="13"/>
      <c r="N33" s="19"/>
      <c r="O33" s="13"/>
      <c r="P33" s="19"/>
      <c r="Q33" s="13"/>
      <c r="R33" s="20"/>
      <c r="S33" s="13"/>
      <c r="T33" s="20"/>
      <c r="V33" s="14" t="str">
        <f>IF(L33="","",H33-F33+L33-J33+P33-N33+T33-R33)</f>
        <v/>
      </c>
      <c r="X33" s="14">
        <f>IFERROR(IF(V33&lt;PARAMÈTRES!$B$5,PARAMÈTRES!B29-V33,V33-PARAMÈTRES!$B$5),0)</f>
        <v>0</v>
      </c>
    </row>
    <row r="34" spans="1:24" ht="4.5" customHeight="1" x14ac:dyDescent="0.2">
      <c r="A34" s="8"/>
      <c r="B34" s="9"/>
    </row>
    <row r="35" spans="1:24" x14ac:dyDescent="0.2">
      <c r="A35" s="8">
        <f>IF(A33="","",IF(MONTH(A33+1)=MONTH(A33),A33+1,""))</f>
        <v>44179</v>
      </c>
      <c r="B35" s="9">
        <f>IF(A33="","",IF(MONTH(A33+1)=MONTH(A33),A33+1,""))</f>
        <v>44179</v>
      </c>
      <c r="D35" s="18"/>
      <c r="F35" s="19"/>
      <c r="G35" s="13"/>
      <c r="H35" s="19"/>
      <c r="I35" s="13"/>
      <c r="J35" s="19"/>
      <c r="K35" s="13"/>
      <c r="L35" s="19"/>
      <c r="M35" s="13"/>
      <c r="N35" s="19"/>
      <c r="O35" s="13"/>
      <c r="P35" s="19"/>
      <c r="Q35" s="13"/>
      <c r="R35" s="20"/>
      <c r="S35" s="13"/>
      <c r="T35" s="20"/>
      <c r="V35" s="14" t="str">
        <f>IF(L35="","",H35-F35+L35-J35+P35-N35+T35-R35)</f>
        <v/>
      </c>
      <c r="X35" s="14">
        <f>IFERROR(IF(V35&lt;PARAMÈTRES!$B$5,PARAMÈTRES!B31-V35,V35-PARAMÈTRES!$B$5),0)</f>
        <v>0</v>
      </c>
    </row>
    <row r="36" spans="1:24" ht="4.5" customHeight="1" x14ac:dyDescent="0.2">
      <c r="A36" s="8"/>
      <c r="B36" s="9"/>
    </row>
    <row r="37" spans="1:24" x14ac:dyDescent="0.2">
      <c r="A37" s="8">
        <f>IF(A35="","",IF(MONTH(A35+1)=MONTH(A35),A35+1,""))</f>
        <v>44180</v>
      </c>
      <c r="B37" s="9">
        <f>IF(A35="","",IF(MONTH(A35+1)=MONTH(A35),A35+1,""))</f>
        <v>44180</v>
      </c>
      <c r="D37" s="18"/>
      <c r="F37" s="19"/>
      <c r="G37" s="13"/>
      <c r="H37" s="19"/>
      <c r="I37" s="13"/>
      <c r="J37" s="19"/>
      <c r="K37" s="13"/>
      <c r="L37" s="19"/>
      <c r="M37" s="13"/>
      <c r="N37" s="19"/>
      <c r="O37" s="13"/>
      <c r="P37" s="19"/>
      <c r="Q37" s="13"/>
      <c r="R37" s="20"/>
      <c r="S37" s="13"/>
      <c r="T37" s="20"/>
      <c r="V37" s="14" t="str">
        <f>IF(L37="","",H37-F37+L37-J37+P37-N37+T37-R37)</f>
        <v/>
      </c>
      <c r="X37" s="14">
        <f>IFERROR(IF(V37&lt;PARAMÈTRES!$B$5,PARAMÈTRES!B33-V37,V37-PARAMÈTRES!$B$5),0)</f>
        <v>0</v>
      </c>
    </row>
    <row r="38" spans="1:24" ht="4.5" customHeight="1" x14ac:dyDescent="0.2">
      <c r="A38" s="8"/>
      <c r="B38" s="9"/>
    </row>
    <row r="39" spans="1:24" x14ac:dyDescent="0.2">
      <c r="A39" s="8">
        <f>IF(A37="","",IF(MONTH(A37+1)=MONTH(A37),A37+1,""))</f>
        <v>44181</v>
      </c>
      <c r="B39" s="9">
        <f>IF(A37="","",IF(MONTH(A37+1)=MONTH(A37),A37+1,""))</f>
        <v>44181</v>
      </c>
      <c r="D39" s="18"/>
      <c r="F39" s="19"/>
      <c r="G39" s="13"/>
      <c r="H39" s="19"/>
      <c r="I39" s="13"/>
      <c r="J39" s="19"/>
      <c r="K39" s="13"/>
      <c r="L39" s="19"/>
      <c r="M39" s="13"/>
      <c r="N39" s="19"/>
      <c r="O39" s="13"/>
      <c r="P39" s="19"/>
      <c r="Q39" s="13"/>
      <c r="R39" s="20"/>
      <c r="S39" s="13"/>
      <c r="T39" s="20"/>
      <c r="V39" s="14" t="str">
        <f>IF(L39="","",H39-F39+L39-J39+P39-N39+T39-R39)</f>
        <v/>
      </c>
      <c r="X39" s="14">
        <f>IFERROR(IF(V39&lt;PARAMÈTRES!$B$5,PARAMÈTRES!B35-V39,V39-PARAMÈTRES!$B$5),0)</f>
        <v>0</v>
      </c>
    </row>
    <row r="40" spans="1:24" ht="4.5" customHeight="1" x14ac:dyDescent="0.2">
      <c r="A40" s="8"/>
      <c r="B40" s="9"/>
    </row>
    <row r="41" spans="1:24" x14ac:dyDescent="0.2">
      <c r="A41" s="8">
        <f>IF(A39="","",IF(MONTH(A39+1)=MONTH(A39),A39+1,""))</f>
        <v>44182</v>
      </c>
      <c r="B41" s="9">
        <f>IF(A39="","",IF(MONTH(A39+1)=MONTH(A39),A39+1,""))</f>
        <v>44182</v>
      </c>
      <c r="D41" s="18"/>
      <c r="F41" s="19"/>
      <c r="G41" s="13"/>
      <c r="H41" s="19"/>
      <c r="I41" s="13"/>
      <c r="J41" s="19"/>
      <c r="K41" s="13"/>
      <c r="L41" s="19"/>
      <c r="M41" s="13"/>
      <c r="N41" s="19"/>
      <c r="O41" s="13"/>
      <c r="P41" s="19"/>
      <c r="Q41" s="13"/>
      <c r="R41" s="20"/>
      <c r="S41" s="13"/>
      <c r="T41" s="20"/>
      <c r="V41" s="14" t="str">
        <f>IF(L41="","",H41-F41+L41-J41+P41-N41+T41-R41)</f>
        <v/>
      </c>
      <c r="X41" s="14">
        <f>IFERROR(IF(V41&lt;PARAMÈTRES!$B$5,PARAMÈTRES!B37-V41,V41-PARAMÈTRES!$B$5),0)</f>
        <v>0</v>
      </c>
    </row>
    <row r="42" spans="1:24" ht="4.5" customHeight="1" x14ac:dyDescent="0.2">
      <c r="A42" s="8"/>
      <c r="B42" s="9"/>
    </row>
    <row r="43" spans="1:24" x14ac:dyDescent="0.2">
      <c r="A43" s="8">
        <f>IF(A41="","",IF(MONTH(A41+1)=MONTH(A41),A41+1,""))</f>
        <v>44183</v>
      </c>
      <c r="B43" s="9">
        <f>IF(A41="","",IF(MONTH(A41+1)=MONTH(A41),A41+1,""))</f>
        <v>44183</v>
      </c>
      <c r="D43" s="18"/>
      <c r="F43" s="19"/>
      <c r="G43" s="13"/>
      <c r="H43" s="19"/>
      <c r="I43" s="13"/>
      <c r="J43" s="19"/>
      <c r="K43" s="13"/>
      <c r="L43" s="19"/>
      <c r="M43" s="13"/>
      <c r="N43" s="19"/>
      <c r="O43" s="13"/>
      <c r="P43" s="19"/>
      <c r="Q43" s="13"/>
      <c r="R43" s="20"/>
      <c r="S43" s="13"/>
      <c r="T43" s="20"/>
      <c r="V43" s="14" t="str">
        <f>IF(L43="","",H43-F43+L43-J43+P43-N43+T43-R43)</f>
        <v/>
      </c>
      <c r="X43" s="14">
        <f>IFERROR(IF(V43&lt;PARAMÈTRES!$B$5,PARAMÈTRES!B39-V43,V43-PARAMÈTRES!$B$5),0)</f>
        <v>0</v>
      </c>
    </row>
    <row r="44" spans="1:24" ht="4.5" customHeight="1" x14ac:dyDescent="0.2">
      <c r="A44" s="8"/>
      <c r="B44" s="9"/>
    </row>
    <row r="45" spans="1:24" x14ac:dyDescent="0.2">
      <c r="A45" s="8">
        <f>IF(A43="","",IF(MONTH(A43+1)=MONTH(A43),A43+1,""))</f>
        <v>44184</v>
      </c>
      <c r="B45" s="9">
        <f>IF(A43="","",IF(MONTH(A43+1)=MONTH(A43),A43+1,""))</f>
        <v>44184</v>
      </c>
      <c r="D45" s="18"/>
      <c r="F45" s="19"/>
      <c r="G45" s="13"/>
      <c r="H45" s="19"/>
      <c r="I45" s="13"/>
      <c r="J45" s="19"/>
      <c r="K45" s="13"/>
      <c r="L45" s="19"/>
      <c r="M45" s="13"/>
      <c r="N45" s="19"/>
      <c r="O45" s="13"/>
      <c r="P45" s="19"/>
      <c r="Q45" s="13"/>
      <c r="R45" s="20"/>
      <c r="S45" s="13"/>
      <c r="T45" s="20"/>
      <c r="V45" s="14" t="str">
        <f>IF(L45="","",H45-F45+L45-J45+P45-N45+T45-R45)</f>
        <v/>
      </c>
      <c r="X45" s="14">
        <f>IFERROR(IF(V45&lt;PARAMÈTRES!$B$5,PARAMÈTRES!B41-V45,V45-PARAMÈTRES!$B$5),0)</f>
        <v>0</v>
      </c>
    </row>
    <row r="46" spans="1:24" ht="4.5" customHeight="1" x14ac:dyDescent="0.2">
      <c r="A46" s="8"/>
      <c r="B46" s="9"/>
    </row>
    <row r="47" spans="1:24" x14ac:dyDescent="0.2">
      <c r="A47" s="8">
        <f>IF(A45="","",IF(MONTH(A45+1)=MONTH(A45),A45+1,""))</f>
        <v>44185</v>
      </c>
      <c r="B47" s="9">
        <f>IF(A45="","",IF(MONTH(A45+1)=MONTH(A45),A45+1,""))</f>
        <v>44185</v>
      </c>
      <c r="D47" s="18"/>
      <c r="F47" s="19"/>
      <c r="G47" s="13"/>
      <c r="H47" s="19"/>
      <c r="I47" s="13"/>
      <c r="J47" s="19"/>
      <c r="K47" s="13"/>
      <c r="L47" s="19"/>
      <c r="M47" s="13"/>
      <c r="N47" s="19"/>
      <c r="O47" s="13"/>
      <c r="P47" s="19"/>
      <c r="Q47" s="13"/>
      <c r="R47" s="20"/>
      <c r="S47" s="13"/>
      <c r="T47" s="20"/>
      <c r="V47" s="14" t="str">
        <f>IF(L47="","",H47-F47+L47-J47+P47-N47+T47-R47)</f>
        <v/>
      </c>
      <c r="X47" s="14">
        <f>IFERROR(IF(V47&lt;PARAMÈTRES!$B$5,PARAMÈTRES!B43-V47,V47-PARAMÈTRES!$B$5),0)</f>
        <v>0</v>
      </c>
    </row>
    <row r="48" spans="1:24" ht="4.5" customHeight="1" x14ac:dyDescent="0.2">
      <c r="A48" s="8"/>
      <c r="B48" s="9"/>
    </row>
    <row r="49" spans="1:24" x14ac:dyDescent="0.2">
      <c r="A49" s="8">
        <f>IF(A47="","",IF(MONTH(A47+1)=MONTH(A47),A47+1,""))</f>
        <v>44186</v>
      </c>
      <c r="B49" s="9">
        <f>IF(A47="","",IF(MONTH(A47+1)=MONTH(A47),A47+1,""))</f>
        <v>44186</v>
      </c>
      <c r="D49" s="18"/>
      <c r="F49" s="19"/>
      <c r="G49" s="13"/>
      <c r="H49" s="19"/>
      <c r="I49" s="13"/>
      <c r="J49" s="19"/>
      <c r="K49" s="13"/>
      <c r="L49" s="19"/>
      <c r="M49" s="13"/>
      <c r="N49" s="19"/>
      <c r="O49" s="13"/>
      <c r="P49" s="19"/>
      <c r="Q49" s="13"/>
      <c r="R49" s="20"/>
      <c r="S49" s="13"/>
      <c r="T49" s="20"/>
      <c r="V49" s="14" t="str">
        <f>IF(L49="","",H49-F49+L49-J49+P49-N49+T49-R49)</f>
        <v/>
      </c>
      <c r="X49" s="14">
        <f>IFERROR(IF(V49&lt;PARAMÈTRES!$B$5,PARAMÈTRES!B45-V49,V49-PARAMÈTRES!$B$5),0)</f>
        <v>0</v>
      </c>
    </row>
    <row r="50" spans="1:24" ht="4.5" customHeight="1" x14ac:dyDescent="0.2">
      <c r="A50" s="8"/>
      <c r="B50" s="9"/>
    </row>
    <row r="51" spans="1:24" x14ac:dyDescent="0.2">
      <c r="A51" s="8">
        <f>IF(A49="","",IF(MONTH(A49+1)=MONTH(A49),A49+1,""))</f>
        <v>44187</v>
      </c>
      <c r="B51" s="9">
        <f>IF(A49="","",IF(MONTH(A49+1)=MONTH(A49),A49+1,""))</f>
        <v>44187</v>
      </c>
      <c r="D51" s="18"/>
      <c r="F51" s="19"/>
      <c r="G51" s="13"/>
      <c r="H51" s="19"/>
      <c r="I51" s="13"/>
      <c r="J51" s="19"/>
      <c r="K51" s="13"/>
      <c r="L51" s="19"/>
      <c r="M51" s="13"/>
      <c r="N51" s="19"/>
      <c r="O51" s="13"/>
      <c r="P51" s="19"/>
      <c r="Q51" s="13"/>
      <c r="R51" s="20"/>
      <c r="S51" s="13"/>
      <c r="T51" s="20"/>
      <c r="V51" s="14" t="str">
        <f>IF(L51="","",H51-F51+L51-J51+P51-N51+T51-R51)</f>
        <v/>
      </c>
      <c r="X51" s="14">
        <f>IFERROR(IF(V51&lt;PARAMÈTRES!$B$5,PARAMÈTRES!B47-V51,V51-PARAMÈTRES!$B$5),0)</f>
        <v>0</v>
      </c>
    </row>
    <row r="52" spans="1:24" ht="4.5" customHeight="1" x14ac:dyDescent="0.2">
      <c r="A52" s="8"/>
      <c r="B52" s="9"/>
    </row>
    <row r="53" spans="1:24" x14ac:dyDescent="0.2">
      <c r="A53" s="8">
        <f>IF(A51="","",IF(MONTH(A51+1)=MONTH(A51),A51+1,""))</f>
        <v>44188</v>
      </c>
      <c r="B53" s="9">
        <f>IF(A51="","",IF(MONTH(A51+1)=MONTH(A51),A51+1,""))</f>
        <v>44188</v>
      </c>
      <c r="D53" s="18"/>
      <c r="F53" s="19"/>
      <c r="G53" s="13"/>
      <c r="H53" s="19"/>
      <c r="I53" s="13"/>
      <c r="J53" s="19"/>
      <c r="K53" s="13"/>
      <c r="L53" s="19"/>
      <c r="M53" s="13"/>
      <c r="N53" s="19"/>
      <c r="O53" s="13"/>
      <c r="P53" s="19"/>
      <c r="Q53" s="13"/>
      <c r="R53" s="20"/>
      <c r="S53" s="13"/>
      <c r="T53" s="20"/>
      <c r="V53" s="14" t="str">
        <f>IF(L53="","",H53-F53+L53-J53+P53-N53+T53-R53)</f>
        <v/>
      </c>
      <c r="X53" s="14">
        <f>IFERROR(IF(V53&lt;PARAMÈTRES!$B$5,PARAMÈTRES!B49-V53,V53-PARAMÈTRES!$B$5),0)</f>
        <v>0</v>
      </c>
    </row>
    <row r="54" spans="1:24" ht="4.5" customHeight="1" x14ac:dyDescent="0.2">
      <c r="A54" s="8"/>
      <c r="B54" s="9"/>
    </row>
    <row r="55" spans="1:24" x14ac:dyDescent="0.2">
      <c r="A55" s="8">
        <f>IF(A53="","",IF(MONTH(A53+1)=MONTH(A53),A53+1,""))</f>
        <v>44189</v>
      </c>
      <c r="B55" s="9">
        <f>IF(A53="","",IF(MONTH(A53+1)=MONTH(A53),A53+1,""))</f>
        <v>44189</v>
      </c>
      <c r="D55" s="18"/>
      <c r="F55" s="19"/>
      <c r="G55" s="13"/>
      <c r="H55" s="19"/>
      <c r="I55" s="13"/>
      <c r="J55" s="19"/>
      <c r="K55" s="13"/>
      <c r="L55" s="19"/>
      <c r="M55" s="13"/>
      <c r="N55" s="19"/>
      <c r="O55" s="13"/>
      <c r="P55" s="19"/>
      <c r="Q55" s="13"/>
      <c r="R55" s="20"/>
      <c r="S55" s="13"/>
      <c r="T55" s="20"/>
      <c r="V55" s="14" t="str">
        <f>IF(L55="","",H55-F55+L55-J55+P55-N55+T55-R55)</f>
        <v/>
      </c>
      <c r="X55" s="14">
        <f>IFERROR(IF(V55&lt;PARAMÈTRES!$B$5,PARAMÈTRES!B51-V55,V55-PARAMÈTRES!$B$5),0)</f>
        <v>0</v>
      </c>
    </row>
    <row r="56" spans="1:24" ht="4.5" customHeight="1" x14ac:dyDescent="0.2">
      <c r="A56" s="8"/>
      <c r="B56" s="9"/>
    </row>
    <row r="57" spans="1:24" x14ac:dyDescent="0.2">
      <c r="A57" s="8">
        <f>IF(A55="","",IF(MONTH(A55+1)=MONTH(A55),A55+1,""))</f>
        <v>44190</v>
      </c>
      <c r="B57" s="9">
        <f>IF(A55="","",IF(MONTH(A55+1)=MONTH(A55),A55+1,""))</f>
        <v>44190</v>
      </c>
      <c r="D57" s="18"/>
      <c r="F57" s="19"/>
      <c r="G57" s="13"/>
      <c r="H57" s="19"/>
      <c r="I57" s="13"/>
      <c r="J57" s="19"/>
      <c r="K57" s="13"/>
      <c r="L57" s="19"/>
      <c r="M57" s="13"/>
      <c r="N57" s="19"/>
      <c r="O57" s="13"/>
      <c r="P57" s="19"/>
      <c r="Q57" s="13"/>
      <c r="R57" s="20"/>
      <c r="S57" s="13"/>
      <c r="T57" s="20"/>
      <c r="V57" s="14" t="str">
        <f>IF(L57="","",H57-F57+L57-J57+P57-N57+T57-R57)</f>
        <v/>
      </c>
      <c r="X57" s="14">
        <f>IFERROR(IF(V57&lt;PARAMÈTRES!$B$5,PARAMÈTRES!B53-V57,V57-PARAMÈTRES!$B$5),0)</f>
        <v>0</v>
      </c>
    </row>
    <row r="58" spans="1:24" ht="4.5" customHeight="1" x14ac:dyDescent="0.2">
      <c r="A58" s="8"/>
      <c r="B58" s="9"/>
    </row>
    <row r="59" spans="1:24" x14ac:dyDescent="0.2">
      <c r="A59" s="8">
        <f>IF(A57="","",IF(MONTH(A57+1)=MONTH(A57),A57+1,""))</f>
        <v>44191</v>
      </c>
      <c r="B59" s="9">
        <f>IF(A57="","",IF(MONTH(A57+1)=MONTH(A57),A57+1,""))</f>
        <v>44191</v>
      </c>
      <c r="D59" s="18"/>
      <c r="F59" s="19"/>
      <c r="G59" s="13"/>
      <c r="H59" s="19"/>
      <c r="I59" s="13"/>
      <c r="J59" s="19"/>
      <c r="K59" s="13"/>
      <c r="L59" s="19"/>
      <c r="M59" s="13"/>
      <c r="N59" s="19"/>
      <c r="O59" s="13"/>
      <c r="P59" s="19"/>
      <c r="Q59" s="13"/>
      <c r="R59" s="20"/>
      <c r="S59" s="13"/>
      <c r="T59" s="20"/>
      <c r="V59" s="14" t="str">
        <f>IF(L59="","",H59-F59+L59-J59+P59-N59+T59-R59)</f>
        <v/>
      </c>
      <c r="X59" s="14">
        <f>IFERROR(IF(V59&lt;PARAMÈTRES!$B$5,PARAMÈTRES!B55-V59,V59-PARAMÈTRES!$B$5),0)</f>
        <v>0</v>
      </c>
    </row>
    <row r="60" spans="1:24" ht="4.5" customHeight="1" x14ac:dyDescent="0.2">
      <c r="A60" s="8"/>
      <c r="B60" s="9"/>
    </row>
    <row r="61" spans="1:24" x14ac:dyDescent="0.2">
      <c r="A61" s="8">
        <f>IF(A59="","",IF(MONTH(A59+1)=MONTH(A59),A59+1,""))</f>
        <v>44192</v>
      </c>
      <c r="B61" s="9">
        <f>IF(A59="","",IF(MONTH(A59+1)=MONTH(A59),A59+1,""))</f>
        <v>44192</v>
      </c>
      <c r="D61" s="18"/>
      <c r="F61" s="19"/>
      <c r="G61" s="13"/>
      <c r="H61" s="19"/>
      <c r="I61" s="13"/>
      <c r="J61" s="19"/>
      <c r="K61" s="13"/>
      <c r="L61" s="19"/>
      <c r="M61" s="13"/>
      <c r="N61" s="19"/>
      <c r="O61" s="13"/>
      <c r="P61" s="19"/>
      <c r="Q61" s="13"/>
      <c r="R61" s="20"/>
      <c r="S61" s="13"/>
      <c r="T61" s="20"/>
      <c r="V61" s="14" t="str">
        <f>IF(L61="","",H61-F61+L61-J61+P61-N61+T61-R61)</f>
        <v/>
      </c>
      <c r="X61" s="14">
        <f>IFERROR(IF(V61&lt;PARAMÈTRES!$B$5,PARAMÈTRES!B57-V61,V61-PARAMÈTRES!$B$5),0)</f>
        <v>0</v>
      </c>
    </row>
    <row r="62" spans="1:24" ht="4.5" customHeight="1" x14ac:dyDescent="0.2">
      <c r="A62" s="8"/>
      <c r="B62" s="9"/>
    </row>
    <row r="63" spans="1:24" x14ac:dyDescent="0.2">
      <c r="A63" s="8">
        <f>IF(A61="","",IF(MONTH(A61+1)=MONTH(A61),A61+1,""))</f>
        <v>44193</v>
      </c>
      <c r="B63" s="9">
        <f>IF(A61="","",IF(MONTH(A61+1)=MONTH(A61),A61+1,""))</f>
        <v>44193</v>
      </c>
      <c r="D63" s="18"/>
      <c r="F63" s="19"/>
      <c r="G63" s="13"/>
      <c r="H63" s="19"/>
      <c r="I63" s="13"/>
      <c r="J63" s="19"/>
      <c r="K63" s="13"/>
      <c r="L63" s="19"/>
      <c r="M63" s="13"/>
      <c r="N63" s="19"/>
      <c r="O63" s="13"/>
      <c r="P63" s="19"/>
      <c r="Q63" s="13"/>
      <c r="R63" s="20"/>
      <c r="S63" s="13"/>
      <c r="T63" s="20"/>
      <c r="V63" s="14" t="str">
        <f>IF(L63="","",H63-F63+L63-J63+P63-N63+T63-R63)</f>
        <v/>
      </c>
      <c r="X63" s="14">
        <f>IFERROR(IF(V63&lt;PARAMÈTRES!$B$5,PARAMÈTRES!B59-V63,V63-PARAMÈTRES!$B$5),0)</f>
        <v>0</v>
      </c>
    </row>
    <row r="64" spans="1:24" ht="4.5" customHeight="1" x14ac:dyDescent="0.2">
      <c r="A64" s="8"/>
      <c r="B64" s="9"/>
    </row>
    <row r="65" spans="1:24" x14ac:dyDescent="0.2">
      <c r="A65" s="8">
        <f>IF(A63="","",IF(MONTH(A63+1)=MONTH(A63),A63+1,""))</f>
        <v>44194</v>
      </c>
      <c r="B65" s="9">
        <f>IF(A63="","",IF(MONTH(A63+1)=MONTH(A63),A63+1,""))</f>
        <v>44194</v>
      </c>
      <c r="D65" s="18"/>
      <c r="F65" s="19"/>
      <c r="G65" s="13"/>
      <c r="H65" s="19"/>
      <c r="I65" s="13"/>
      <c r="J65" s="19"/>
      <c r="K65" s="13"/>
      <c r="L65" s="19"/>
      <c r="M65" s="13"/>
      <c r="N65" s="19"/>
      <c r="O65" s="13"/>
      <c r="P65" s="19"/>
      <c r="Q65" s="13"/>
      <c r="R65" s="20"/>
      <c r="S65" s="13"/>
      <c r="T65" s="20"/>
      <c r="V65" s="14" t="str">
        <f>IF(L65="","",H65-F65+L65-J65+P65-N65+T65-R65)</f>
        <v/>
      </c>
      <c r="X65" s="14">
        <f>IFERROR(IF(V65&lt;PARAMÈTRES!$B$5,PARAMÈTRES!B61-V65,V65-PARAMÈTRES!$B$5),0)</f>
        <v>0</v>
      </c>
    </row>
    <row r="66" spans="1:24" ht="4.5" customHeight="1" x14ac:dyDescent="0.2">
      <c r="A66" s="8"/>
      <c r="B66" s="9"/>
    </row>
    <row r="67" spans="1:24" x14ac:dyDescent="0.2">
      <c r="A67" s="8">
        <f>IF(A65="","",IF(MONTH(A65+1)=MONTH(A65),A65+1,""))</f>
        <v>44195</v>
      </c>
      <c r="B67" s="9">
        <f>IF(A65="","",IF(MONTH(A65+1)=MONTH(A65),A65+1,""))</f>
        <v>44195</v>
      </c>
      <c r="D67" s="18"/>
      <c r="F67" s="19"/>
      <c r="G67" s="13"/>
      <c r="H67" s="19"/>
      <c r="I67" s="13"/>
      <c r="J67" s="19"/>
      <c r="K67" s="13"/>
      <c r="L67" s="19"/>
      <c r="M67" s="13"/>
      <c r="N67" s="19"/>
      <c r="O67" s="13"/>
      <c r="P67" s="19"/>
      <c r="Q67" s="13"/>
      <c r="R67" s="20"/>
      <c r="S67" s="13"/>
      <c r="T67" s="20"/>
      <c r="V67" s="14" t="str">
        <f>IF(L67="","",H67-F67+L67-J67+P67-N67+T67-R67)</f>
        <v/>
      </c>
      <c r="X67" s="14">
        <f>IFERROR(IF(V67&lt;PARAMÈTRES!$B$5,PARAMÈTRES!B63-V67,V67-PARAMÈTRES!$B$5),0)</f>
        <v>0</v>
      </c>
    </row>
    <row r="68" spans="1:24" ht="4.5" customHeight="1" x14ac:dyDescent="0.2">
      <c r="A68" s="8"/>
      <c r="B68" s="9"/>
    </row>
    <row r="69" spans="1:24" x14ac:dyDescent="0.2">
      <c r="A69" s="8">
        <f>IF(A67="","",IF(MONTH(A67+1)=MONTH(A67),A67+1,""))</f>
        <v>44196</v>
      </c>
      <c r="B69" s="9">
        <f>IF(A67="","",IF(MONTH(A67+1)=MONTH(A67),A67+1,""))</f>
        <v>44196</v>
      </c>
      <c r="D69" s="18"/>
      <c r="F69" s="19"/>
      <c r="G69" s="13"/>
      <c r="H69" s="19"/>
      <c r="I69" s="13"/>
      <c r="J69" s="19"/>
      <c r="K69" s="13"/>
      <c r="L69" s="19"/>
      <c r="M69" s="13"/>
      <c r="N69" s="19"/>
      <c r="O69" s="13"/>
      <c r="P69" s="19"/>
      <c r="Q69" s="13"/>
      <c r="R69" s="20"/>
      <c r="S69" s="13"/>
      <c r="T69" s="20"/>
      <c r="V69" s="14" t="str">
        <f>IF(L69="","",H69-F69+L69-J69+P69-N69+T69-R69)</f>
        <v/>
      </c>
      <c r="X69" s="14">
        <f>IFERROR(IF(V69&lt;PARAMÈTRES!$B$5,PARAMÈTRES!B65-V69,V69-PARAMÈTRES!$B$5),0)</f>
        <v>0</v>
      </c>
    </row>
    <row r="70" spans="1:24" ht="4.5" customHeight="1" x14ac:dyDescent="0.2"/>
    <row r="72" spans="1:24" x14ac:dyDescent="0.2">
      <c r="T72" s="60" t="s">
        <v>30</v>
      </c>
      <c r="U72" s="60"/>
      <c r="V72" s="15">
        <f>SUM(V9,V11,V13,V15,V17,V19,V21,V23,V25,V27,V29,V31,V33,V35,V37,V39,V41,V43,V45,V47,V49,V51,V53,V55,V57,V59,V61,V63,V65,V67,V69)</f>
        <v>0</v>
      </c>
    </row>
  </sheetData>
  <sheetProtection algorithmName="SHA-512" hashValue="xDFU7EukvbkIb1aeVGeVswu196AECTAn/hhpMxWTlfIDTMSC3kAXegMDrpvAtJI9FeO7DxBHzQay29Z4CxVXaw==" saltValue="rC7svxXDey+wrSOzMul9Kg==" spinCount="100000" sheet="1" selectLockedCells="1"/>
  <mergeCells count="6">
    <mergeCell ref="T72:U72"/>
    <mergeCell ref="U1:U2"/>
    <mergeCell ref="V1:V2"/>
    <mergeCell ref="W1:W2"/>
    <mergeCell ref="D4:T4"/>
    <mergeCell ref="D5:T5"/>
  </mergeCells>
  <conditionalFormatting sqref="F9 H9 J9 L9 N9 P9 R9 T9">
    <cfRule type="cellIs" dxfId="402" priority="403" operator="lessThan">
      <formula>0.000694444444444444</formula>
    </cfRule>
  </conditionalFormatting>
  <conditionalFormatting sqref="X9">
    <cfRule type="expression" dxfId="401" priority="395">
      <formula>IF($V9="",1,0)</formula>
    </cfRule>
  </conditionalFormatting>
  <conditionalFormatting sqref="V9">
    <cfRule type="expression" dxfId="400" priority="391">
      <formula>IF($V9="",1,0)</formula>
    </cfRule>
  </conditionalFormatting>
  <conditionalFormatting sqref="V11">
    <cfRule type="expression" dxfId="399" priority="387">
      <formula>IF($V11="",1,0)</formula>
    </cfRule>
  </conditionalFormatting>
  <conditionalFormatting sqref="V13">
    <cfRule type="expression" dxfId="398" priority="383">
      <formula>IF($V13="",1,0)</formula>
    </cfRule>
  </conditionalFormatting>
  <conditionalFormatting sqref="V15">
    <cfRule type="expression" dxfId="397" priority="379">
      <formula>IF($V15="",1,0)</formula>
    </cfRule>
  </conditionalFormatting>
  <conditionalFormatting sqref="V17">
    <cfRule type="expression" dxfId="396" priority="375">
      <formula>IF($V17="",1,0)</formula>
    </cfRule>
  </conditionalFormatting>
  <conditionalFormatting sqref="V19">
    <cfRule type="expression" dxfId="395" priority="371">
      <formula>IF($V19="",1,0)</formula>
    </cfRule>
  </conditionalFormatting>
  <conditionalFormatting sqref="V21">
    <cfRule type="expression" dxfId="394" priority="367">
      <formula>IF($V21="",1,0)</formula>
    </cfRule>
  </conditionalFormatting>
  <conditionalFormatting sqref="V23">
    <cfRule type="expression" dxfId="393" priority="363">
      <formula>IF($V23="",1,0)</formula>
    </cfRule>
  </conditionalFormatting>
  <conditionalFormatting sqref="V25">
    <cfRule type="expression" dxfId="392" priority="359">
      <formula>IF($V25="",1,0)</formula>
    </cfRule>
  </conditionalFormatting>
  <conditionalFormatting sqref="V27">
    <cfRule type="expression" dxfId="391" priority="355">
      <formula>IF($V27="",1,0)</formula>
    </cfRule>
  </conditionalFormatting>
  <conditionalFormatting sqref="V29">
    <cfRule type="expression" dxfId="390" priority="351">
      <formula>IF($V29="",1,0)</formula>
    </cfRule>
  </conditionalFormatting>
  <conditionalFormatting sqref="V31">
    <cfRule type="expression" dxfId="389" priority="347">
      <formula>IF($V31="",1,0)</formula>
    </cfRule>
  </conditionalFormatting>
  <conditionalFormatting sqref="V33">
    <cfRule type="expression" dxfId="388" priority="343">
      <formula>IF($V33="",1,0)</formula>
    </cfRule>
  </conditionalFormatting>
  <conditionalFormatting sqref="V35">
    <cfRule type="expression" dxfId="387" priority="339">
      <formula>IF($V35="",1,0)</formula>
    </cfRule>
  </conditionalFormatting>
  <conditionalFormatting sqref="V37">
    <cfRule type="expression" dxfId="386" priority="335">
      <formula>IF($V37="",1,0)</formula>
    </cfRule>
  </conditionalFormatting>
  <conditionalFormatting sqref="V39">
    <cfRule type="expression" dxfId="385" priority="331">
      <formula>IF($V39="",1,0)</formula>
    </cfRule>
  </conditionalFormatting>
  <conditionalFormatting sqref="V41">
    <cfRule type="expression" dxfId="384" priority="327">
      <formula>IF($V41="",1,0)</formula>
    </cfRule>
  </conditionalFormatting>
  <conditionalFormatting sqref="V43">
    <cfRule type="expression" dxfId="383" priority="323">
      <formula>IF($V43="",1,0)</formula>
    </cfRule>
  </conditionalFormatting>
  <conditionalFormatting sqref="V45">
    <cfRule type="expression" dxfId="382" priority="319">
      <formula>IF($V45="",1,0)</formula>
    </cfRule>
  </conditionalFormatting>
  <conditionalFormatting sqref="V47">
    <cfRule type="expression" dxfId="381" priority="315">
      <formula>IF($V47="",1,0)</formula>
    </cfRule>
  </conditionalFormatting>
  <conditionalFormatting sqref="V49">
    <cfRule type="expression" dxfId="380" priority="311">
      <formula>IF($V49="",1,0)</formula>
    </cfRule>
  </conditionalFormatting>
  <conditionalFormatting sqref="V51">
    <cfRule type="expression" dxfId="379" priority="307">
      <formula>IF($V51="",1,0)</formula>
    </cfRule>
  </conditionalFormatting>
  <conditionalFormatting sqref="V53">
    <cfRule type="expression" dxfId="378" priority="303">
      <formula>IF($V53="",1,0)</formula>
    </cfRule>
  </conditionalFormatting>
  <conditionalFormatting sqref="V55">
    <cfRule type="expression" dxfId="377" priority="299">
      <formula>IF($V55="",1,0)</formula>
    </cfRule>
  </conditionalFormatting>
  <conditionalFormatting sqref="V57">
    <cfRule type="expression" dxfId="376" priority="295">
      <formula>IF($V57="",1,0)</formula>
    </cfRule>
  </conditionalFormatting>
  <conditionalFormatting sqref="V59">
    <cfRule type="expression" dxfId="375" priority="291">
      <formula>IF($V59="",1,0)</formula>
    </cfRule>
  </conditionalFormatting>
  <conditionalFormatting sqref="V61">
    <cfRule type="expression" dxfId="374" priority="287">
      <formula>IF($V61="",1,0)</formula>
    </cfRule>
  </conditionalFormatting>
  <conditionalFormatting sqref="V63">
    <cfRule type="expression" dxfId="373" priority="283">
      <formula>IF($V63="",1,0)</formula>
    </cfRule>
  </conditionalFormatting>
  <conditionalFormatting sqref="V65">
    <cfRule type="expression" dxfId="372" priority="279">
      <formula>IF($V65="",1,0)</formula>
    </cfRule>
  </conditionalFormatting>
  <conditionalFormatting sqref="V67">
    <cfRule type="expression" dxfId="371" priority="275">
      <formula>IF($V67="",1,0)</formula>
    </cfRule>
  </conditionalFormatting>
  <conditionalFormatting sqref="V69">
    <cfRule type="expression" dxfId="370" priority="271">
      <formula>IF($V69="",1,0)</formula>
    </cfRule>
  </conditionalFormatting>
  <conditionalFormatting sqref="X11">
    <cfRule type="expression" dxfId="369" priority="267">
      <formula>IF($V11="",1,0)</formula>
    </cfRule>
  </conditionalFormatting>
  <conditionalFormatting sqref="X13">
    <cfRule type="expression" dxfId="368" priority="263">
      <formula>IF($V13="",1,0)</formula>
    </cfRule>
  </conditionalFormatting>
  <conditionalFormatting sqref="X15">
    <cfRule type="expression" dxfId="367" priority="259">
      <formula>IF($V15="",1,0)</formula>
    </cfRule>
  </conditionalFormatting>
  <conditionalFormatting sqref="X17">
    <cfRule type="expression" dxfId="366" priority="255">
      <formula>IF($V17="",1,0)</formula>
    </cfRule>
  </conditionalFormatting>
  <conditionalFormatting sqref="X19">
    <cfRule type="expression" dxfId="365" priority="251">
      <formula>IF($V19="",1,0)</formula>
    </cfRule>
  </conditionalFormatting>
  <conditionalFormatting sqref="X21">
    <cfRule type="expression" dxfId="364" priority="247">
      <formula>IF($V21="",1,0)</formula>
    </cfRule>
  </conditionalFormatting>
  <conditionalFormatting sqref="X23">
    <cfRule type="expression" dxfId="363" priority="243">
      <formula>IF($V23="",1,0)</formula>
    </cfRule>
  </conditionalFormatting>
  <conditionalFormatting sqref="X25">
    <cfRule type="expression" dxfId="362" priority="239">
      <formula>IF($V25="",1,0)</formula>
    </cfRule>
  </conditionalFormatting>
  <conditionalFormatting sqref="X27">
    <cfRule type="expression" dxfId="361" priority="235">
      <formula>IF($V27="",1,0)</formula>
    </cfRule>
  </conditionalFormatting>
  <conditionalFormatting sqref="X29">
    <cfRule type="expression" dxfId="360" priority="231">
      <formula>IF($V29="",1,0)</formula>
    </cfRule>
  </conditionalFormatting>
  <conditionalFormatting sqref="X31">
    <cfRule type="expression" dxfId="359" priority="227">
      <formula>IF($V31="",1,0)</formula>
    </cfRule>
  </conditionalFormatting>
  <conditionalFormatting sqref="X33">
    <cfRule type="expression" dxfId="358" priority="223">
      <formula>IF($V33="",1,0)</formula>
    </cfRule>
  </conditionalFormatting>
  <conditionalFormatting sqref="X35">
    <cfRule type="expression" dxfId="357" priority="219">
      <formula>IF($V35="",1,0)</formula>
    </cfRule>
  </conditionalFormatting>
  <conditionalFormatting sqref="X37">
    <cfRule type="expression" dxfId="356" priority="215">
      <formula>IF($V37="",1,0)</formula>
    </cfRule>
  </conditionalFormatting>
  <conditionalFormatting sqref="X39">
    <cfRule type="expression" dxfId="355" priority="211">
      <formula>IF($V39="",1,0)</formula>
    </cfRule>
  </conditionalFormatting>
  <conditionalFormatting sqref="X41">
    <cfRule type="expression" dxfId="354" priority="207">
      <formula>IF($V41="",1,0)</formula>
    </cfRule>
  </conditionalFormatting>
  <conditionalFormatting sqref="X43">
    <cfRule type="expression" dxfId="353" priority="203">
      <formula>IF($V43="",1,0)</formula>
    </cfRule>
  </conditionalFormatting>
  <conditionalFormatting sqref="X45">
    <cfRule type="expression" dxfId="352" priority="199">
      <formula>IF($V45="",1,0)</formula>
    </cfRule>
  </conditionalFormatting>
  <conditionalFormatting sqref="X47">
    <cfRule type="expression" dxfId="351" priority="195">
      <formula>IF($V47="",1,0)</formula>
    </cfRule>
  </conditionalFormatting>
  <conditionalFormatting sqref="X49">
    <cfRule type="expression" dxfId="350" priority="191">
      <formula>IF($V49="",1,0)</formula>
    </cfRule>
  </conditionalFormatting>
  <conditionalFormatting sqref="X51">
    <cfRule type="expression" dxfId="349" priority="187">
      <formula>IF($V51="",1,0)</formula>
    </cfRule>
  </conditionalFormatting>
  <conditionalFormatting sqref="X53">
    <cfRule type="expression" dxfId="348" priority="183">
      <formula>IF($V53="",1,0)</formula>
    </cfRule>
  </conditionalFormatting>
  <conditionalFormatting sqref="X55">
    <cfRule type="expression" dxfId="347" priority="179">
      <formula>IF($V55="",1,0)</formula>
    </cfRule>
  </conditionalFormatting>
  <conditionalFormatting sqref="X57">
    <cfRule type="expression" dxfId="346" priority="175">
      <formula>IF($V57="",1,0)</formula>
    </cfRule>
  </conditionalFormatting>
  <conditionalFormatting sqref="X59">
    <cfRule type="expression" dxfId="345" priority="171">
      <formula>IF($V59="",1,0)</formula>
    </cfRule>
  </conditionalFormatting>
  <conditionalFormatting sqref="X61">
    <cfRule type="expression" dxfId="344" priority="167">
      <formula>IF($V61="",1,0)</formula>
    </cfRule>
  </conditionalFormatting>
  <conditionalFormatting sqref="X63">
    <cfRule type="expression" dxfId="343" priority="163">
      <formula>IF($V63="",1,0)</formula>
    </cfRule>
  </conditionalFormatting>
  <conditionalFormatting sqref="X65">
    <cfRule type="expression" dxfId="342" priority="159">
      <formula>IF($V65="",1,0)</formula>
    </cfRule>
  </conditionalFormatting>
  <conditionalFormatting sqref="X67">
    <cfRule type="expression" dxfId="341" priority="155">
      <formula>IF($V67="",1,0)</formula>
    </cfRule>
  </conditionalFormatting>
  <conditionalFormatting sqref="X69">
    <cfRule type="expression" dxfId="340" priority="151">
      <formula>IF($V69="",1,0)</formula>
    </cfRule>
  </conditionalFormatting>
  <conditionalFormatting sqref="F11 H11 J11 L11 N11 P11 R11 T11">
    <cfRule type="expression" dxfId="339" priority="146">
      <formula>IF($D11="VAC",1,0)</formula>
    </cfRule>
    <cfRule type="expression" dxfId="338" priority="147">
      <formula>IF($D11="MAL",1,0)</formula>
    </cfRule>
    <cfRule type="expression" dxfId="337" priority="148">
      <formula>IF($D11="COURS",1,0)</formula>
    </cfRule>
    <cfRule type="expression" dxfId="336" priority="149">
      <formula>IF($D11="CONGÉ",1,0)</formula>
    </cfRule>
    <cfRule type="cellIs" dxfId="335" priority="150" operator="lessThan">
      <formula>0.000694444444444444</formula>
    </cfRule>
  </conditionalFormatting>
  <conditionalFormatting sqref="F13 H13 J13 L13 N13 P13 R13 T13">
    <cfRule type="expression" dxfId="334" priority="141">
      <formula>IF($D13="VAC",1,0)</formula>
    </cfRule>
    <cfRule type="expression" dxfId="333" priority="142">
      <formula>IF($D13="MAL",1,0)</formula>
    </cfRule>
    <cfRule type="expression" dxfId="332" priority="143">
      <formula>IF($D13="COURS",1,0)</formula>
    </cfRule>
    <cfRule type="expression" dxfId="331" priority="144">
      <formula>IF($D13="CONGÉ",1,0)</formula>
    </cfRule>
    <cfRule type="cellIs" dxfId="330" priority="145" operator="lessThan">
      <formula>0.000694444444444444</formula>
    </cfRule>
  </conditionalFormatting>
  <conditionalFormatting sqref="F15 H15 J15 L15 N15 P15 R15 T15">
    <cfRule type="expression" dxfId="329" priority="136">
      <formula>IF($D15="VAC",1,0)</formula>
    </cfRule>
    <cfRule type="expression" dxfId="328" priority="137">
      <formula>IF($D15="MAL",1,0)</formula>
    </cfRule>
    <cfRule type="expression" dxfId="327" priority="138">
      <formula>IF($D15="COURS",1,0)</formula>
    </cfRule>
    <cfRule type="expression" dxfId="326" priority="139">
      <formula>IF($D15="CONGÉ",1,0)</formula>
    </cfRule>
    <cfRule type="cellIs" dxfId="325" priority="140" operator="lessThan">
      <formula>0.000694444444444444</formula>
    </cfRule>
  </conditionalFormatting>
  <conditionalFormatting sqref="F17 H17 J17 L17 N17 P17 R17 T17">
    <cfRule type="expression" dxfId="324" priority="131">
      <formula>IF($D17="VAC",1,0)</formula>
    </cfRule>
    <cfRule type="expression" dxfId="323" priority="132">
      <formula>IF($D17="MAL",1,0)</formula>
    </cfRule>
    <cfRule type="expression" dxfId="322" priority="133">
      <formula>IF($D17="COURS",1,0)</formula>
    </cfRule>
    <cfRule type="expression" dxfId="321" priority="134">
      <formula>IF($D17="CONGÉ",1,0)</formula>
    </cfRule>
    <cfRule type="cellIs" dxfId="320" priority="135" operator="lessThan">
      <formula>0.000694444444444444</formula>
    </cfRule>
  </conditionalFormatting>
  <conditionalFormatting sqref="F19 H19 J19 L19 N19 P19 R19 T19">
    <cfRule type="expression" dxfId="319" priority="126">
      <formula>IF($D19="VAC",1,0)</formula>
    </cfRule>
    <cfRule type="expression" dxfId="318" priority="127">
      <formula>IF($D19="MAL",1,0)</formula>
    </cfRule>
    <cfRule type="expression" dxfId="317" priority="128">
      <formula>IF($D19="COURS",1,0)</formula>
    </cfRule>
    <cfRule type="expression" dxfId="316" priority="129">
      <formula>IF($D19="CONGÉ",1,0)</formula>
    </cfRule>
    <cfRule type="cellIs" dxfId="315" priority="130" operator="lessThan">
      <formula>0.000694444444444444</formula>
    </cfRule>
  </conditionalFormatting>
  <conditionalFormatting sqref="F21 H21 J21 L21 N21 P21 R21 T21">
    <cfRule type="expression" dxfId="314" priority="121">
      <formula>IF($D21="VAC",1,0)</formula>
    </cfRule>
    <cfRule type="expression" dxfId="313" priority="122">
      <formula>IF($D21="MAL",1,0)</formula>
    </cfRule>
    <cfRule type="expression" dxfId="312" priority="123">
      <formula>IF($D21="COURS",1,0)</formula>
    </cfRule>
    <cfRule type="expression" dxfId="311" priority="124">
      <formula>IF($D21="CONGÉ",1,0)</formula>
    </cfRule>
    <cfRule type="cellIs" dxfId="310" priority="125" operator="lessThan">
      <formula>0.000694444444444444</formula>
    </cfRule>
  </conditionalFormatting>
  <conditionalFormatting sqref="F23 H23 J23 L23 N23 P23 R23 T23">
    <cfRule type="expression" dxfId="309" priority="116">
      <formula>IF($D23="VAC",1,0)</formula>
    </cfRule>
    <cfRule type="expression" dxfId="308" priority="117">
      <formula>IF($D23="MAL",1,0)</formula>
    </cfRule>
    <cfRule type="expression" dxfId="307" priority="118">
      <formula>IF($D23="COURS",1,0)</formula>
    </cfRule>
    <cfRule type="expression" dxfId="306" priority="119">
      <formula>IF($D23="CONGÉ",1,0)</formula>
    </cfRule>
    <cfRule type="cellIs" dxfId="305" priority="120" operator="lessThan">
      <formula>0.000694444444444444</formula>
    </cfRule>
  </conditionalFormatting>
  <conditionalFormatting sqref="F25 H25 J25 L25 N25 P25 R25 T25">
    <cfRule type="expression" dxfId="304" priority="111">
      <formula>IF($D25="VAC",1,0)</formula>
    </cfRule>
    <cfRule type="expression" dxfId="303" priority="112">
      <formula>IF($D25="MAL",1,0)</formula>
    </cfRule>
    <cfRule type="expression" dxfId="302" priority="113">
      <formula>IF($D25="COURS",1,0)</formula>
    </cfRule>
    <cfRule type="expression" dxfId="301" priority="114">
      <formula>IF($D25="CONGÉ",1,0)</formula>
    </cfRule>
    <cfRule type="cellIs" dxfId="300" priority="115" operator="lessThan">
      <formula>0.000694444444444444</formula>
    </cfRule>
  </conditionalFormatting>
  <conditionalFormatting sqref="F27 H27 J27 L27 N27 P27 R27 T27">
    <cfRule type="expression" dxfId="299" priority="106">
      <formula>IF($D27="VAC",1,0)</formula>
    </cfRule>
    <cfRule type="expression" dxfId="298" priority="107">
      <formula>IF($D27="MAL",1,0)</formula>
    </cfRule>
    <cfRule type="expression" dxfId="297" priority="108">
      <formula>IF($D27="COURS",1,0)</formula>
    </cfRule>
    <cfRule type="expression" dxfId="296" priority="109">
      <formula>IF($D27="CONGÉ",1,0)</formula>
    </cfRule>
    <cfRule type="cellIs" dxfId="295" priority="110" operator="lessThan">
      <formula>0.000694444444444444</formula>
    </cfRule>
  </conditionalFormatting>
  <conditionalFormatting sqref="F29 H29 J29 L29 N29 P29 R29 T29">
    <cfRule type="expression" dxfId="294" priority="101">
      <formula>IF($D29="VAC",1,0)</formula>
    </cfRule>
    <cfRule type="expression" dxfId="293" priority="102">
      <formula>IF($D29="MAL",1,0)</formula>
    </cfRule>
    <cfRule type="expression" dxfId="292" priority="103">
      <formula>IF($D29="COURS",1,0)</formula>
    </cfRule>
    <cfRule type="expression" dxfId="291" priority="104">
      <formula>IF($D29="CONGÉ",1,0)</formula>
    </cfRule>
    <cfRule type="cellIs" dxfId="290" priority="105" operator="lessThan">
      <formula>0.000694444444444444</formula>
    </cfRule>
  </conditionalFormatting>
  <conditionalFormatting sqref="F31 H31 J31 L31 N31 P31 R31 T31">
    <cfRule type="expression" dxfId="289" priority="96">
      <formula>IF($D31="VAC",1,0)</formula>
    </cfRule>
    <cfRule type="expression" dxfId="288" priority="97">
      <formula>IF($D31="MAL",1,0)</formula>
    </cfRule>
    <cfRule type="expression" dxfId="287" priority="98">
      <formula>IF($D31="COURS",1,0)</formula>
    </cfRule>
    <cfRule type="expression" dxfId="286" priority="99">
      <formula>IF($D31="CONGÉ",1,0)</formula>
    </cfRule>
    <cfRule type="cellIs" dxfId="285" priority="100" operator="lessThan">
      <formula>0.000694444444444444</formula>
    </cfRule>
  </conditionalFormatting>
  <conditionalFormatting sqref="F33 H33 J33 L33 N33 P33 R33 T33">
    <cfRule type="expression" dxfId="284" priority="91">
      <formula>IF($D33="VAC",1,0)</formula>
    </cfRule>
    <cfRule type="expression" dxfId="283" priority="92">
      <formula>IF($D33="MAL",1,0)</formula>
    </cfRule>
    <cfRule type="expression" dxfId="282" priority="93">
      <formula>IF($D33="COURS",1,0)</formula>
    </cfRule>
    <cfRule type="expression" dxfId="281" priority="94">
      <formula>IF($D33="CONGÉ",1,0)</formula>
    </cfRule>
    <cfRule type="cellIs" dxfId="280" priority="95" operator="lessThan">
      <formula>0.000694444444444444</formula>
    </cfRule>
  </conditionalFormatting>
  <conditionalFormatting sqref="F35 H35 J35 L35 N35 P35 R35 T35">
    <cfRule type="expression" dxfId="279" priority="86">
      <formula>IF($D35="VAC",1,0)</formula>
    </cfRule>
    <cfRule type="expression" dxfId="278" priority="87">
      <formula>IF($D35="MAL",1,0)</formula>
    </cfRule>
    <cfRule type="expression" dxfId="277" priority="88">
      <formula>IF($D35="COURS",1,0)</formula>
    </cfRule>
    <cfRule type="expression" dxfId="276" priority="89">
      <formula>IF($D35="CONGÉ",1,0)</formula>
    </cfRule>
    <cfRule type="cellIs" dxfId="275" priority="90" operator="lessThan">
      <formula>0.000694444444444444</formula>
    </cfRule>
  </conditionalFormatting>
  <conditionalFormatting sqref="F37 H37 J37 L37 N37 P37 R37 T37">
    <cfRule type="expression" dxfId="274" priority="81">
      <formula>IF($D37="VAC",1,0)</formula>
    </cfRule>
    <cfRule type="expression" dxfId="273" priority="82">
      <formula>IF($D37="MAL",1,0)</formula>
    </cfRule>
    <cfRule type="expression" dxfId="272" priority="83">
      <formula>IF($D37="COURS",1,0)</formula>
    </cfRule>
    <cfRule type="expression" dxfId="271" priority="84">
      <formula>IF($D37="CONGÉ",1,0)</formula>
    </cfRule>
    <cfRule type="cellIs" dxfId="270" priority="85" operator="lessThan">
      <formula>0.000694444444444444</formula>
    </cfRule>
  </conditionalFormatting>
  <conditionalFormatting sqref="F39 H39 J39 L39 N39 P39 R39 T39">
    <cfRule type="expression" dxfId="269" priority="76">
      <formula>IF($D39="VAC",1,0)</formula>
    </cfRule>
    <cfRule type="expression" dxfId="268" priority="77">
      <formula>IF($D39="MAL",1,0)</formula>
    </cfRule>
    <cfRule type="expression" dxfId="267" priority="78">
      <formula>IF($D39="COURS",1,0)</formula>
    </cfRule>
    <cfRule type="expression" dxfId="266" priority="79">
      <formula>IF($D39="CONGÉ",1,0)</formula>
    </cfRule>
    <cfRule type="cellIs" dxfId="265" priority="80" operator="lessThan">
      <formula>0.000694444444444444</formula>
    </cfRule>
  </conditionalFormatting>
  <conditionalFormatting sqref="F41 H41 J41 L41 N41 P41 R41 T41">
    <cfRule type="expression" dxfId="264" priority="71">
      <formula>IF($D41="VAC",1,0)</formula>
    </cfRule>
    <cfRule type="expression" dxfId="263" priority="72">
      <formula>IF($D41="MAL",1,0)</formula>
    </cfRule>
    <cfRule type="expression" dxfId="262" priority="73">
      <formula>IF($D41="COURS",1,0)</formula>
    </cfRule>
    <cfRule type="expression" dxfId="261" priority="74">
      <formula>IF($D41="CONGÉ",1,0)</formula>
    </cfRule>
    <cfRule type="cellIs" dxfId="260" priority="75" operator="lessThan">
      <formula>0.000694444444444444</formula>
    </cfRule>
  </conditionalFormatting>
  <conditionalFormatting sqref="F43 H43 J43 L43 N43 P43 R43 T43">
    <cfRule type="expression" dxfId="259" priority="66">
      <formula>IF($D43="VAC",1,0)</formula>
    </cfRule>
    <cfRule type="expression" dxfId="258" priority="67">
      <formula>IF($D43="MAL",1,0)</formula>
    </cfRule>
    <cfRule type="expression" dxfId="257" priority="68">
      <formula>IF($D43="COURS",1,0)</formula>
    </cfRule>
    <cfRule type="expression" dxfId="256" priority="69">
      <formula>IF($D43="CONGÉ",1,0)</formula>
    </cfRule>
    <cfRule type="cellIs" dxfId="255" priority="70" operator="lessThan">
      <formula>0.000694444444444444</formula>
    </cfRule>
  </conditionalFormatting>
  <conditionalFormatting sqref="F45 H45 J45 L45 N45 P45 R45 T45">
    <cfRule type="expression" dxfId="254" priority="61">
      <formula>IF($D45="VAC",1,0)</formula>
    </cfRule>
    <cfRule type="expression" dxfId="253" priority="62">
      <formula>IF($D45="MAL",1,0)</formula>
    </cfRule>
    <cfRule type="expression" dxfId="252" priority="63">
      <formula>IF($D45="COURS",1,0)</formula>
    </cfRule>
    <cfRule type="expression" dxfId="251" priority="64">
      <formula>IF($D45="CONGÉ",1,0)</formula>
    </cfRule>
    <cfRule type="cellIs" dxfId="250" priority="65" operator="lessThan">
      <formula>0.000694444444444444</formula>
    </cfRule>
  </conditionalFormatting>
  <conditionalFormatting sqref="F47 H47 J47 L47 N47 P47 R47 T47">
    <cfRule type="expression" dxfId="249" priority="56">
      <formula>IF($D47="VAC",1,0)</formula>
    </cfRule>
    <cfRule type="expression" dxfId="248" priority="57">
      <formula>IF($D47="MAL",1,0)</formula>
    </cfRule>
    <cfRule type="expression" dxfId="247" priority="58">
      <formula>IF($D47="COURS",1,0)</formula>
    </cfRule>
    <cfRule type="expression" dxfId="246" priority="59">
      <formula>IF($D47="CONGÉ",1,0)</formula>
    </cfRule>
    <cfRule type="cellIs" dxfId="245" priority="60" operator="lessThan">
      <formula>0.000694444444444444</formula>
    </cfRule>
  </conditionalFormatting>
  <conditionalFormatting sqref="F49 H49 J49 L49 N49 P49 R49 T49">
    <cfRule type="expression" dxfId="244" priority="51">
      <formula>IF($D49="VAC",1,0)</formula>
    </cfRule>
    <cfRule type="expression" dxfId="243" priority="52">
      <formula>IF($D49="MAL",1,0)</formula>
    </cfRule>
    <cfRule type="expression" dxfId="242" priority="53">
      <formula>IF($D49="COURS",1,0)</formula>
    </cfRule>
    <cfRule type="expression" dxfId="241" priority="54">
      <formula>IF($D49="CONGÉ",1,0)</formula>
    </cfRule>
    <cfRule type="cellIs" dxfId="240" priority="55" operator="lessThan">
      <formula>0.000694444444444444</formula>
    </cfRule>
  </conditionalFormatting>
  <conditionalFormatting sqref="F51 H51 J51 L51 N51 P51 R51 T51">
    <cfRule type="expression" dxfId="239" priority="46">
      <formula>IF($D51="VAC",1,0)</formula>
    </cfRule>
    <cfRule type="expression" dxfId="238" priority="47">
      <formula>IF($D51="MAL",1,0)</formula>
    </cfRule>
    <cfRule type="expression" dxfId="237" priority="48">
      <formula>IF($D51="COURS",1,0)</formula>
    </cfRule>
    <cfRule type="expression" dxfId="236" priority="49">
      <formula>IF($D51="CONGÉ",1,0)</formula>
    </cfRule>
    <cfRule type="cellIs" dxfId="235" priority="50" operator="lessThan">
      <formula>0.000694444444444444</formula>
    </cfRule>
  </conditionalFormatting>
  <conditionalFormatting sqref="F53 H53 J53 L53 N53 P53 R53 T53">
    <cfRule type="expression" dxfId="234" priority="41">
      <formula>IF($D53="VAC",1,0)</formula>
    </cfRule>
    <cfRule type="expression" dxfId="233" priority="42">
      <formula>IF($D53="MAL",1,0)</formula>
    </cfRule>
    <cfRule type="expression" dxfId="232" priority="43">
      <formula>IF($D53="COURS",1,0)</formula>
    </cfRule>
    <cfRule type="expression" dxfId="231" priority="44">
      <formula>IF($D53="CONGÉ",1,0)</formula>
    </cfRule>
    <cfRule type="cellIs" dxfId="230" priority="45" operator="lessThan">
      <formula>0.000694444444444444</formula>
    </cfRule>
  </conditionalFormatting>
  <conditionalFormatting sqref="F55 H55 J55 L55 N55 P55 R55 T55">
    <cfRule type="expression" dxfId="229" priority="36">
      <formula>IF($D55="VAC",1,0)</formula>
    </cfRule>
    <cfRule type="expression" dxfId="228" priority="37">
      <formula>IF($D55="MAL",1,0)</formula>
    </cfRule>
    <cfRule type="expression" dxfId="227" priority="38">
      <formula>IF($D55="COURS",1,0)</formula>
    </cfRule>
    <cfRule type="expression" dxfId="226" priority="39">
      <formula>IF($D55="CONGÉ",1,0)</formula>
    </cfRule>
    <cfRule type="cellIs" dxfId="225" priority="40" operator="lessThan">
      <formula>0.000694444444444444</formula>
    </cfRule>
  </conditionalFormatting>
  <conditionalFormatting sqref="F57 H57 J57 L57 N57 P57 R57 T57">
    <cfRule type="expression" dxfId="224" priority="31">
      <formula>IF($D57="VAC",1,0)</formula>
    </cfRule>
    <cfRule type="expression" dxfId="223" priority="32">
      <formula>IF($D57="MAL",1,0)</formula>
    </cfRule>
    <cfRule type="expression" dxfId="222" priority="33">
      <formula>IF($D57="COURS",1,0)</formula>
    </cfRule>
    <cfRule type="expression" dxfId="221" priority="34">
      <formula>IF($D57="CONGÉ",1,0)</formula>
    </cfRule>
    <cfRule type="cellIs" dxfId="220" priority="35" operator="lessThan">
      <formula>0.000694444444444444</formula>
    </cfRule>
  </conditionalFormatting>
  <conditionalFormatting sqref="F59 H59 J59 L59 N59 P59 R59 T59">
    <cfRule type="expression" dxfId="219" priority="26">
      <formula>IF($D59="VAC",1,0)</formula>
    </cfRule>
    <cfRule type="expression" dxfId="218" priority="27">
      <formula>IF($D59="MAL",1,0)</formula>
    </cfRule>
    <cfRule type="expression" dxfId="217" priority="28">
      <formula>IF($D59="COURS",1,0)</formula>
    </cfRule>
    <cfRule type="expression" dxfId="216" priority="29">
      <formula>IF($D59="CONGÉ",1,0)</formula>
    </cfRule>
    <cfRule type="cellIs" dxfId="215" priority="30" operator="lessThan">
      <formula>0.000694444444444444</formula>
    </cfRule>
  </conditionalFormatting>
  <conditionalFormatting sqref="F61 H61 J61 L61 N61 P61 R61 T61">
    <cfRule type="expression" dxfId="214" priority="21">
      <formula>IF($D61="VAC",1,0)</formula>
    </cfRule>
    <cfRule type="expression" dxfId="213" priority="22">
      <formula>IF($D61="MAL",1,0)</formula>
    </cfRule>
    <cfRule type="expression" dxfId="212" priority="23">
      <formula>IF($D61="COURS",1,0)</formula>
    </cfRule>
    <cfRule type="expression" dxfId="211" priority="24">
      <formula>IF($D61="CONGÉ",1,0)</formula>
    </cfRule>
    <cfRule type="cellIs" dxfId="210" priority="25" operator="lessThan">
      <formula>0.000694444444444444</formula>
    </cfRule>
  </conditionalFormatting>
  <conditionalFormatting sqref="F63 H63 J63 L63 N63 P63 R63 T63">
    <cfRule type="expression" dxfId="209" priority="16">
      <formula>IF($D63="VAC",1,0)</formula>
    </cfRule>
    <cfRule type="expression" dxfId="208" priority="17">
      <formula>IF($D63="MAL",1,0)</formula>
    </cfRule>
    <cfRule type="expression" dxfId="207" priority="18">
      <formula>IF($D63="COURS",1,0)</formula>
    </cfRule>
    <cfRule type="expression" dxfId="206" priority="19">
      <formula>IF($D63="CONGÉ",1,0)</formula>
    </cfRule>
    <cfRule type="cellIs" dxfId="205" priority="20" operator="lessThan">
      <formula>0.000694444444444444</formula>
    </cfRule>
  </conditionalFormatting>
  <conditionalFormatting sqref="F65 H65 J65 L65 N65 P65 R65 T65">
    <cfRule type="expression" dxfId="204" priority="11">
      <formula>IF($D65="VAC",1,0)</formula>
    </cfRule>
    <cfRule type="expression" dxfId="203" priority="12">
      <formula>IF($D65="MAL",1,0)</formula>
    </cfRule>
    <cfRule type="expression" dxfId="202" priority="13">
      <formula>IF($D65="COURS",1,0)</formula>
    </cfRule>
    <cfRule type="expression" dxfId="201" priority="14">
      <formula>IF($D65="CONGÉ",1,0)</formula>
    </cfRule>
    <cfRule type="cellIs" dxfId="200" priority="15" operator="lessThan">
      <formula>0.000694444444444444</formula>
    </cfRule>
  </conditionalFormatting>
  <conditionalFormatting sqref="F67 H67 J67 L67 N67 P67 R67 T67">
    <cfRule type="expression" dxfId="199" priority="6">
      <formula>IF($D67="VAC",1,0)</formula>
    </cfRule>
    <cfRule type="expression" dxfId="198" priority="7">
      <formula>IF($D67="MAL",1,0)</formula>
    </cfRule>
    <cfRule type="expression" dxfId="197" priority="8">
      <formula>IF($D67="COURS",1,0)</formula>
    </cfRule>
    <cfRule type="expression" dxfId="196" priority="9">
      <formula>IF($D67="CONGÉ",1,0)</formula>
    </cfRule>
    <cfRule type="cellIs" dxfId="195" priority="10" operator="lessThan">
      <formula>0.000694444444444444</formula>
    </cfRule>
  </conditionalFormatting>
  <conditionalFormatting sqref="F69 H69 J69 L69 N69 P69 R69 T69">
    <cfRule type="expression" dxfId="194" priority="1">
      <formula>IF($D69="VAC",1,0)</formula>
    </cfRule>
    <cfRule type="expression" dxfId="193" priority="2">
      <formula>IF($D69="MAL",1,0)</formula>
    </cfRule>
    <cfRule type="expression" dxfId="192" priority="3">
      <formula>IF($D69="COURS",1,0)</formula>
    </cfRule>
    <cfRule type="expression" dxfId="191" priority="4">
      <formula>IF($D69="CONGÉ",1,0)</formula>
    </cfRule>
    <cfRule type="cellIs" dxfId="190" priority="5" operator="lessThan">
      <formula>0.000694444444444444</formula>
    </cfRule>
  </conditionalFormatting>
  <hyperlinks>
    <hyperlink ref="V1:V2" location="MENU!A1" display="RETOUR"/>
    <hyperlink ref="U1:U2" location="NOVEMBRE!A1" display="&lt;"/>
    <hyperlink ref="W1:W2" location="JANVIER!A1" display="&gt;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9" id="{DDEF9D2B-FD88-4694-8048-1FD981011918}">
            <xm:f>IF($D9=PARAMÈTRES!$A$19,1,0)</xm:f>
            <x14:dxf>
              <fill>
                <patternFill patternType="lightUp">
                  <fgColor rgb="FF00B050"/>
                  <bgColor auto="1"/>
                </patternFill>
              </fill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14:cfRule type="expression" priority="400" id="{A69808A8-B359-439D-A010-D5949A57CDD0}">
            <xm:f>IF($D9=PARAMÈTRES!$A$18,1,0)</xm:f>
            <x14:dxf>
              <fill>
                <patternFill patternType="lightUp">
                  <fgColor rgb="FFC00000"/>
                  <bgColor auto="1"/>
                </patternFill>
              </fill>
              <border>
                <left style="thin">
                  <color rgb="FFC00000"/>
                </left>
                <right style="thin">
                  <color rgb="FFC00000"/>
                </right>
                <top style="thin">
                  <color rgb="FFC00000"/>
                </top>
                <bottom style="thin">
                  <color rgb="FFC00000"/>
                </bottom>
                <vertical/>
                <horizontal/>
              </border>
            </x14:dxf>
          </x14:cfRule>
          <x14:cfRule type="expression" priority="401" id="{5F453C90-0181-4EA5-96E0-807A6971D4C6}">
            <xm:f>IF($D9=PARAMÈTRES!$A$17,1,0)</xm:f>
            <x14:dxf>
              <fill>
                <patternFill patternType="lightUp">
                  <fgColor rgb="FF0070C0"/>
                  <bgColor auto="1"/>
                </patternFill>
              </fill>
              <border>
                <left style="thin">
                  <color rgb="FF0070C0"/>
                </left>
                <right style="thin">
                  <color rgb="FF0070C0"/>
                </right>
                <top style="thin">
                  <color rgb="FF0070C0"/>
                </top>
                <bottom style="thin">
                  <color rgb="FF0070C0"/>
                </bottom>
                <vertical/>
                <horizontal/>
              </border>
            </x14:dxf>
          </x14:cfRule>
          <x14:cfRule type="expression" priority="402" id="{3EE2AF95-09DE-4709-A43A-9FD6BF25557F}">
            <xm:f>IF($D9=PARAMÈTRES!$A$16,1,0)</xm:f>
            <x14:dxf>
              <fill>
                <patternFill patternType="lightUp">
                  <fgColor rgb="FFFFC000"/>
                  <bgColor auto="1"/>
                </patternFill>
              </fill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m:sqref>F9 H9 J9 L9 N9 P9 R9 T9</xm:sqref>
        </x14:conditionalFormatting>
        <x14:conditionalFormatting xmlns:xm="http://schemas.microsoft.com/office/excel/2006/main">
          <x14:cfRule type="expression" priority="396" id="{3F50E10C-1F97-48D2-9F92-B556068E711C}">
            <xm:f>IF($V9&lt;PARAMÈTRES!$B$5,1,0)</xm:f>
            <x14:dxf>
              <font>
                <color rgb="FFFF0000"/>
              </font>
            </x14:dxf>
          </x14:cfRule>
          <x14:cfRule type="expression" priority="397" id="{9462274D-CD95-4F91-A1B4-DC2886B490FD}">
            <xm:f>IF($V9=PARAMÈTRES!$B$5,1,0)</xm:f>
            <x14:dxf>
              <font>
                <color rgb="FFFFC000"/>
              </font>
            </x14:dxf>
          </x14:cfRule>
          <x14:cfRule type="expression" priority="398" id="{1A179B7E-E98A-43F7-99B0-C17727E54ED8}">
            <xm:f>IF($V9&gt;PARAMÈTRES!$B$5,1,0)</xm:f>
            <x14:dxf>
              <font>
                <color rgb="FF00B050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392" operator="lessThan" id="{BC4E5CDE-C9A5-422D-85EE-DE7E9E5830E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93" operator="equal" id="{C8312C2E-DB21-428F-A421-8AB09C012FBE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4" operator="greaterThan" id="{1AE40338-BAC8-4F3E-BDD3-610C2164AEBA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V9</xm:sqref>
        </x14:conditionalFormatting>
        <x14:conditionalFormatting xmlns:xm="http://schemas.microsoft.com/office/excel/2006/main">
          <x14:cfRule type="cellIs" priority="388" operator="lessThan" id="{5C93EEF6-BF3F-48BA-8F7B-3E62ABE182D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9" operator="equal" id="{72E210D5-E12A-441D-B2BB-A7B2C4EDAE7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90" operator="greaterThan" id="{6F1DCE70-3ACC-4021-9976-65716766838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V11</xm:sqref>
        </x14:conditionalFormatting>
        <x14:conditionalFormatting xmlns:xm="http://schemas.microsoft.com/office/excel/2006/main">
          <x14:cfRule type="cellIs" priority="384" operator="lessThan" id="{D25BC145-27A3-4CEB-A367-FB272656B8D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5" operator="equal" id="{EE895A75-D0FA-4166-997D-A524C00E64B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6" operator="greaterThan" id="{5350CF1E-7FCA-4F0E-8A99-6E9E7AFB7C3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V13</xm:sqref>
        </x14:conditionalFormatting>
        <x14:conditionalFormatting xmlns:xm="http://schemas.microsoft.com/office/excel/2006/main">
          <x14:cfRule type="cellIs" priority="380" operator="lessThan" id="{EA9AFF9B-F8FF-4E7D-9A18-0484E28A33F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81" operator="equal" id="{962F9885-A453-4D22-B383-1DCFA0C9FC8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82" operator="greaterThan" id="{A2F1A967-1988-4A1B-91AE-B496E60345C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V15</xm:sqref>
        </x14:conditionalFormatting>
        <x14:conditionalFormatting xmlns:xm="http://schemas.microsoft.com/office/excel/2006/main">
          <x14:cfRule type="cellIs" priority="376" operator="lessThan" id="{E0057C63-78A8-4786-AD1D-A12089222B9D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7" operator="equal" id="{1BE6A8FC-AFFA-41C4-9328-5DEBB7513B7F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8" operator="greaterThan" id="{F68CB928-458D-4110-B4B1-70D6D6BBA091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V17</xm:sqref>
        </x14:conditionalFormatting>
        <x14:conditionalFormatting xmlns:xm="http://schemas.microsoft.com/office/excel/2006/main">
          <x14:cfRule type="cellIs" priority="372" operator="lessThan" id="{021B09D2-3F61-4989-BC7F-DF7EA297F07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73" operator="equal" id="{4EB45BD9-80FB-460B-89F8-6D51771D06F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4" operator="greaterThan" id="{A9A9B427-E7A7-49CE-BED6-44CDFABC8570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V19</xm:sqref>
        </x14:conditionalFormatting>
        <x14:conditionalFormatting xmlns:xm="http://schemas.microsoft.com/office/excel/2006/main">
          <x14:cfRule type="cellIs" priority="368" operator="lessThan" id="{C7B6324D-CBD5-48D3-B65F-7D832DB646A8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9" operator="equal" id="{A9629CD7-04B8-4410-82C7-FC966FABABB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70" operator="greaterThan" id="{58678125-D4D7-4EA1-8EE6-5BB67F9C92C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V21</xm:sqref>
        </x14:conditionalFormatting>
        <x14:conditionalFormatting xmlns:xm="http://schemas.microsoft.com/office/excel/2006/main">
          <x14:cfRule type="cellIs" priority="364" operator="lessThan" id="{26C9445F-4647-4D16-B99F-12BEC13641F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5" operator="equal" id="{1EFCB4E2-8B69-40FD-A27F-6127E803E176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6" operator="greaterThan" id="{54228893-129D-4F81-80C8-B516477C67F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V23</xm:sqref>
        </x14:conditionalFormatting>
        <x14:conditionalFormatting xmlns:xm="http://schemas.microsoft.com/office/excel/2006/main">
          <x14:cfRule type="cellIs" priority="360" operator="lessThan" id="{0DD503BE-D538-458D-869F-6E2664F4A1C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61" operator="equal" id="{3018E19A-3F65-422B-B5C2-EF2E5539C4E3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62" operator="greaterThan" id="{C5D9CE85-8B79-45D4-8F33-3D4B5896863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V25</xm:sqref>
        </x14:conditionalFormatting>
        <x14:conditionalFormatting xmlns:xm="http://schemas.microsoft.com/office/excel/2006/main">
          <x14:cfRule type="cellIs" priority="356" operator="lessThan" id="{C6924C29-8054-4B19-B11D-A7066105FA7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7" operator="equal" id="{53367F79-C99B-43E9-90CA-B19D9B6B28BC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8" operator="greaterThan" id="{63F6A02F-F527-4267-95B7-DE172D3BBC6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V27</xm:sqref>
        </x14:conditionalFormatting>
        <x14:conditionalFormatting xmlns:xm="http://schemas.microsoft.com/office/excel/2006/main">
          <x14:cfRule type="cellIs" priority="352" operator="lessThan" id="{F6EBD6C3-DA42-431E-94C5-A541C474268A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53" operator="equal" id="{D4F2523C-8BDC-4046-BD1B-02351424D94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4" operator="greaterThan" id="{5170B4A6-C83F-43DB-8F14-AFAFCC76B8B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V29</xm:sqref>
        </x14:conditionalFormatting>
        <x14:conditionalFormatting xmlns:xm="http://schemas.microsoft.com/office/excel/2006/main">
          <x14:cfRule type="cellIs" priority="348" operator="lessThan" id="{D09DCDAF-4D88-47A2-AF23-7F3BF34CC7C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9" operator="equal" id="{741B4C9C-12FD-4EE8-85CB-7B08DD8DE59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50" operator="greaterThan" id="{AC43AFE9-D485-4227-9BCE-EA3B7DD0636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V31</xm:sqref>
        </x14:conditionalFormatting>
        <x14:conditionalFormatting xmlns:xm="http://schemas.microsoft.com/office/excel/2006/main">
          <x14:cfRule type="cellIs" priority="344" operator="lessThan" id="{1F77884E-5B81-4E5A-A962-7D7A64405AA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5" operator="equal" id="{AFBC8885-9701-4F87-B589-40A46C63634D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6" operator="greaterThan" id="{7405BD77-7CED-4895-B865-A2A44C6C60AD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V33</xm:sqref>
        </x14:conditionalFormatting>
        <x14:conditionalFormatting xmlns:xm="http://schemas.microsoft.com/office/excel/2006/main">
          <x14:cfRule type="cellIs" priority="340" operator="lessThan" id="{507F5F2E-ADCF-4301-9F51-D7F2A5B9A47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41" operator="equal" id="{36BC5E11-3392-4819-A692-9B7CADF8605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42" operator="greaterThan" id="{D6BCB0B1-FE07-4A9B-A829-E0687A5C5B62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V35</xm:sqref>
        </x14:conditionalFormatting>
        <x14:conditionalFormatting xmlns:xm="http://schemas.microsoft.com/office/excel/2006/main">
          <x14:cfRule type="cellIs" priority="336" operator="lessThan" id="{B69EB471-2F50-4CE3-A3D9-9D970976512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7" operator="equal" id="{E11AF7EC-F50E-4B8C-918C-A81878EA042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8" operator="greaterThan" id="{56B35148-612B-48CD-8BF8-C975EFE9C3A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V37</xm:sqref>
        </x14:conditionalFormatting>
        <x14:conditionalFormatting xmlns:xm="http://schemas.microsoft.com/office/excel/2006/main">
          <x14:cfRule type="cellIs" priority="332" operator="lessThan" id="{266C9012-D05B-4295-B06A-D18F8A5DF029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33" operator="equal" id="{546CAC21-161C-486B-8547-8F5334E1CF77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4" operator="greaterThan" id="{81E820DF-B729-49D0-9C22-FED312CD3EBE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V39</xm:sqref>
        </x14:conditionalFormatting>
        <x14:conditionalFormatting xmlns:xm="http://schemas.microsoft.com/office/excel/2006/main">
          <x14:cfRule type="cellIs" priority="328" operator="lessThan" id="{116EFE96-FDC2-48D3-B2EF-B33BDCA4CF52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9" operator="equal" id="{F6518699-7434-4947-B2B2-9224BB37B84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30" operator="greaterThan" id="{5BC96D21-5F77-4A38-BA9E-E116B55E4AB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V41</xm:sqref>
        </x14:conditionalFormatting>
        <x14:conditionalFormatting xmlns:xm="http://schemas.microsoft.com/office/excel/2006/main">
          <x14:cfRule type="cellIs" priority="324" operator="lessThan" id="{18B0B717-06A3-4622-8F72-75141E3C16B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5" operator="equal" id="{9B37318F-861E-407A-8F73-E7489776C18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6" operator="greaterThan" id="{97030A6E-F6BD-451E-9BCB-7D8BAE16831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V43</xm:sqref>
        </x14:conditionalFormatting>
        <x14:conditionalFormatting xmlns:xm="http://schemas.microsoft.com/office/excel/2006/main">
          <x14:cfRule type="cellIs" priority="320" operator="lessThan" id="{79EB96A8-769E-4010-948B-11ACEAFAA28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21" operator="equal" id="{9372DCF4-D98F-416F-98FC-EEDF36659E62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22" operator="greaterThan" id="{D7E0CC75-98BA-462F-9337-051188949B1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V45</xm:sqref>
        </x14:conditionalFormatting>
        <x14:conditionalFormatting xmlns:xm="http://schemas.microsoft.com/office/excel/2006/main">
          <x14:cfRule type="cellIs" priority="316" operator="lessThan" id="{0FFB6CF0-532B-4FE1-99B4-F0334645993B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7" operator="equal" id="{65B29A68-B380-4F7B-8656-B952B7B04FE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8" operator="greaterThan" id="{2AC90C70-3C64-4830-8304-7D9DE32B9FC8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V47</xm:sqref>
        </x14:conditionalFormatting>
        <x14:conditionalFormatting xmlns:xm="http://schemas.microsoft.com/office/excel/2006/main">
          <x14:cfRule type="cellIs" priority="312" operator="lessThan" id="{13ECCF9C-5AD9-458B-B44F-57E9D46BDC83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13" operator="equal" id="{CE25AE73-AB37-467D-94FE-3EC7F237282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4" operator="greaterThan" id="{85155E9C-145F-44D5-BF67-2480C3959693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V49</xm:sqref>
        </x14:conditionalFormatting>
        <x14:conditionalFormatting xmlns:xm="http://schemas.microsoft.com/office/excel/2006/main">
          <x14:cfRule type="cellIs" priority="308" operator="lessThan" id="{67579B04-BB38-4509-814A-721BFEC2CFA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9" operator="equal" id="{8B9F7380-567B-4EBC-A77B-D9A4B80128BA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10" operator="greaterThan" id="{D63A41CF-5E87-40B5-A5E2-CAE574E1FC0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V51</xm:sqref>
        </x14:conditionalFormatting>
        <x14:conditionalFormatting xmlns:xm="http://schemas.microsoft.com/office/excel/2006/main">
          <x14:cfRule type="cellIs" priority="304" operator="lessThan" id="{4ECE700B-C5B0-405D-B6F2-A6B72973F186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5" operator="equal" id="{D8B6943E-BB27-4C00-9C40-301EF01164B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6" operator="greaterThan" id="{2B05F073-A1DD-4700-8430-1DC277CCF24B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V53</xm:sqref>
        </x14:conditionalFormatting>
        <x14:conditionalFormatting xmlns:xm="http://schemas.microsoft.com/office/excel/2006/main">
          <x14:cfRule type="cellIs" priority="300" operator="lessThan" id="{C0B2C1A4-66EA-4DB9-9406-2474D7E45BC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301" operator="equal" id="{AB91BB18-6716-4F46-989E-4D1CCCB2D3A4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302" operator="greaterThan" id="{34308142-5909-4C96-923D-65B9A311F857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V55</xm:sqref>
        </x14:conditionalFormatting>
        <x14:conditionalFormatting xmlns:xm="http://schemas.microsoft.com/office/excel/2006/main">
          <x14:cfRule type="cellIs" priority="296" operator="lessThan" id="{DD443FE5-A63E-4EFE-A538-22B82C5A54A4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7" operator="equal" id="{D72D0453-5804-4BA7-9661-1A9259C9894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8" operator="greaterThan" id="{327C90DE-53D4-432D-9903-BF7E90E3F2B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V57</xm:sqref>
        </x14:conditionalFormatting>
        <x14:conditionalFormatting xmlns:xm="http://schemas.microsoft.com/office/excel/2006/main">
          <x14:cfRule type="cellIs" priority="292" operator="lessThan" id="{A649255F-69C3-47FB-A0A1-9588D1BD599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93" operator="equal" id="{127E8FAE-22AC-49E9-AEED-7C3639117099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4" operator="greaterThan" id="{3E3B05D7-605F-42A1-A0E1-8DBCB1679EE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V59</xm:sqref>
        </x14:conditionalFormatting>
        <x14:conditionalFormatting xmlns:xm="http://schemas.microsoft.com/office/excel/2006/main">
          <x14:cfRule type="cellIs" priority="288" operator="lessThan" id="{580D0917-6C70-4030-846C-5E46BD5EC7AF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9" operator="equal" id="{C567CF07-4B72-4372-8498-972B2993DEA1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90" operator="greaterThan" id="{96D8CF52-8B55-40DD-ABE4-35D7454B3B05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V61</xm:sqref>
        </x14:conditionalFormatting>
        <x14:conditionalFormatting xmlns:xm="http://schemas.microsoft.com/office/excel/2006/main">
          <x14:cfRule type="cellIs" priority="284" operator="lessThan" id="{C1BB1E8E-7C80-4140-8341-D2D498FADC25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5" operator="equal" id="{6EE14FF7-B881-44EF-B6FC-E241A4E0D890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6" operator="greaterThan" id="{F2E249A1-1B74-4B2B-B889-60D6B4003E2F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V63</xm:sqref>
        </x14:conditionalFormatting>
        <x14:conditionalFormatting xmlns:xm="http://schemas.microsoft.com/office/excel/2006/main">
          <x14:cfRule type="cellIs" priority="280" operator="lessThan" id="{A9DF4A4B-8D64-4ABF-A612-9A41E13F6D00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81" operator="equal" id="{0F5ACF0A-E2F0-48F4-BA32-F6407FEC423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82" operator="greaterThan" id="{3C414F16-59D4-45E9-85C8-012F81740614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V65</xm:sqref>
        </x14:conditionalFormatting>
        <x14:conditionalFormatting xmlns:xm="http://schemas.microsoft.com/office/excel/2006/main">
          <x14:cfRule type="cellIs" priority="276" operator="lessThan" id="{145220D0-04E2-478D-AA25-93C5FBD84437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7" operator="equal" id="{9DE0F12B-2AA3-47EE-B908-C8782EBE3E65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8" operator="greaterThan" id="{671FE392-7188-4EFF-AD38-A3E7B5D53079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V67</xm:sqref>
        </x14:conditionalFormatting>
        <x14:conditionalFormatting xmlns:xm="http://schemas.microsoft.com/office/excel/2006/main">
          <x14:cfRule type="cellIs" priority="272" operator="lessThan" id="{4B8C44DF-7E7C-4854-926B-D4AF0562F28C}">
            <xm:f>PARAMÈTRES!$B$5</xm:f>
            <x14:dxf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14:cfRule type="cellIs" priority="273" operator="equal" id="{B02922D3-7BC0-44E2-99DD-4DD129B9CC88}">
            <xm:f>PARAMÈTRES!$B$5</xm:f>
            <x14:dxf>
              <border>
                <left style="thin">
                  <color rgb="FFFFC000"/>
                </left>
                <right style="thin">
                  <color rgb="FFFFC000"/>
                </right>
                <top style="thin">
                  <color rgb="FFFFC000"/>
                </top>
                <bottom style="thin">
                  <color rgb="FFFFC000"/>
                </bottom>
                <vertical/>
                <horizontal/>
              </border>
            </x14:dxf>
          </x14:cfRule>
          <x14:cfRule type="cellIs" priority="274" operator="greaterThan" id="{79370F95-BDD3-4187-9CAF-882B2F31DDE6}">
            <xm:f>PARAMÈTRES!$B$5</xm:f>
            <x14:dxf>
              <border>
                <left style="thin">
                  <color rgb="FF00B050"/>
                </left>
                <right style="thin">
                  <color rgb="FF00B050"/>
                </right>
                <top style="thin">
                  <color rgb="FF00B050"/>
                </top>
                <bottom style="thin">
                  <color rgb="FF00B050"/>
                </bottom>
                <vertical/>
                <horizontal/>
              </border>
            </x14:dxf>
          </x14:cfRule>
          <xm:sqref>V69</xm:sqref>
        </x14:conditionalFormatting>
        <x14:conditionalFormatting xmlns:xm="http://schemas.microsoft.com/office/excel/2006/main">
          <x14:cfRule type="expression" priority="268" id="{93867179-CFF4-4BE2-A92F-0447F58200E4}">
            <xm:f>IF($V11&lt;PARAMÈTRES!$B$5,1,0)</xm:f>
            <x14:dxf>
              <font>
                <color rgb="FFFF0000"/>
              </font>
            </x14:dxf>
          </x14:cfRule>
          <x14:cfRule type="expression" priority="269" id="{FEC51AEF-BD74-4640-B2E8-7125DE7E3B7F}">
            <xm:f>IF($V11=PARAMÈTRES!$B$5,1,0)</xm:f>
            <x14:dxf>
              <font>
                <color rgb="FFFFC000"/>
              </font>
            </x14:dxf>
          </x14:cfRule>
          <x14:cfRule type="expression" priority="270" id="{5D368B36-3068-4FBA-BD15-5A9FD93DD9B9}">
            <xm:f>IF($V11&gt;PARAMÈTRES!$B$5,1,0)</xm:f>
            <x14:dxf>
              <font>
                <color rgb="FF00B050"/>
              </font>
            </x14:dxf>
          </x14:cfRule>
          <xm:sqref>X11</xm:sqref>
        </x14:conditionalFormatting>
        <x14:conditionalFormatting xmlns:xm="http://schemas.microsoft.com/office/excel/2006/main">
          <x14:cfRule type="expression" priority="264" id="{456C1AA9-D6B7-42E4-92BA-A8BE98A2D3C1}">
            <xm:f>IF($V13&lt;PARAMÈTRES!$B$5,1,0)</xm:f>
            <x14:dxf>
              <font>
                <color rgb="FFFF0000"/>
              </font>
            </x14:dxf>
          </x14:cfRule>
          <x14:cfRule type="expression" priority="265" id="{C753FF0A-AED9-46F4-96F2-FAC246711056}">
            <xm:f>IF($V13=PARAMÈTRES!$B$5,1,0)</xm:f>
            <x14:dxf>
              <font>
                <color rgb="FFFFC000"/>
              </font>
            </x14:dxf>
          </x14:cfRule>
          <x14:cfRule type="expression" priority="266" id="{B282BE68-40F6-4D2D-B88C-4F526DA6F441}">
            <xm:f>IF($V13&gt;PARAMÈTRES!$B$5,1,0)</xm:f>
            <x14:dxf>
              <font>
                <color rgb="FF00B050"/>
              </font>
            </x14:dxf>
          </x14:cfRule>
          <xm:sqref>X13</xm:sqref>
        </x14:conditionalFormatting>
        <x14:conditionalFormatting xmlns:xm="http://schemas.microsoft.com/office/excel/2006/main">
          <x14:cfRule type="expression" priority="260" id="{5B5EB498-CF45-4D65-A2F8-7269496B1527}">
            <xm:f>IF($V15&lt;PARAMÈTRES!$B$5,1,0)</xm:f>
            <x14:dxf>
              <font>
                <color rgb="FFFF0000"/>
              </font>
            </x14:dxf>
          </x14:cfRule>
          <x14:cfRule type="expression" priority="261" id="{3836A34D-60FA-491C-9B71-F152A6DB027F}">
            <xm:f>IF($V15=PARAMÈTRES!$B$5,1,0)</xm:f>
            <x14:dxf>
              <font>
                <color rgb="FFFFC000"/>
              </font>
            </x14:dxf>
          </x14:cfRule>
          <x14:cfRule type="expression" priority="262" id="{74AF6D9C-1D94-4F15-9AE3-769B7067554A}">
            <xm:f>IF($V15&gt;PARAMÈTRES!$B$5,1,0)</xm:f>
            <x14:dxf>
              <font>
                <color rgb="FF00B050"/>
              </font>
            </x14:dxf>
          </x14:cfRule>
          <xm:sqref>X15</xm:sqref>
        </x14:conditionalFormatting>
        <x14:conditionalFormatting xmlns:xm="http://schemas.microsoft.com/office/excel/2006/main">
          <x14:cfRule type="expression" priority="256" id="{80DA29AA-17C8-4910-BDCC-54789F7D980E}">
            <xm:f>IF($V17&lt;PARAMÈTRES!$B$5,1,0)</xm:f>
            <x14:dxf>
              <font>
                <color rgb="FFFF0000"/>
              </font>
            </x14:dxf>
          </x14:cfRule>
          <x14:cfRule type="expression" priority="257" id="{3DD9FDE4-C0BD-4F42-9B3F-DDA0253BC2F1}">
            <xm:f>IF($V17=PARAMÈTRES!$B$5,1,0)</xm:f>
            <x14:dxf>
              <font>
                <color rgb="FFFFC000"/>
              </font>
            </x14:dxf>
          </x14:cfRule>
          <x14:cfRule type="expression" priority="258" id="{E39AFEB3-049A-41EB-8D7C-0519E3110A94}">
            <xm:f>IF($V17&gt;PARAMÈTRES!$B$5,1,0)</xm:f>
            <x14:dxf>
              <font>
                <color rgb="FF00B050"/>
              </font>
            </x14:dxf>
          </x14:cfRule>
          <xm:sqref>X17</xm:sqref>
        </x14:conditionalFormatting>
        <x14:conditionalFormatting xmlns:xm="http://schemas.microsoft.com/office/excel/2006/main">
          <x14:cfRule type="expression" priority="252" id="{D8C6C0A0-A001-47E3-8C72-7CBD5C8A98CE}">
            <xm:f>IF($V19&lt;PARAMÈTRES!$B$5,1,0)</xm:f>
            <x14:dxf>
              <font>
                <color rgb="FFFF0000"/>
              </font>
            </x14:dxf>
          </x14:cfRule>
          <x14:cfRule type="expression" priority="253" id="{467DDC42-A009-4271-BE98-BA25E628C073}">
            <xm:f>IF($V19=PARAMÈTRES!$B$5,1,0)</xm:f>
            <x14:dxf>
              <font>
                <color rgb="FFFFC000"/>
              </font>
            </x14:dxf>
          </x14:cfRule>
          <x14:cfRule type="expression" priority="254" id="{8EB22DD5-4696-46A6-BA3B-3A2BA1E5AB19}">
            <xm:f>IF($V19&gt;PARAMÈTRES!$B$5,1,0)</xm:f>
            <x14:dxf>
              <font>
                <color rgb="FF00B050"/>
              </font>
            </x14:dxf>
          </x14:cfRule>
          <xm:sqref>X19</xm:sqref>
        </x14:conditionalFormatting>
        <x14:conditionalFormatting xmlns:xm="http://schemas.microsoft.com/office/excel/2006/main">
          <x14:cfRule type="expression" priority="248" id="{B7CEB215-81C4-4090-BFDF-38B713FD0D45}">
            <xm:f>IF($V21&lt;PARAMÈTRES!$B$5,1,0)</xm:f>
            <x14:dxf>
              <font>
                <color rgb="FFFF0000"/>
              </font>
            </x14:dxf>
          </x14:cfRule>
          <x14:cfRule type="expression" priority="249" id="{6B9275FE-E50C-4D7C-8263-58815A4152E3}">
            <xm:f>IF($V21=PARAMÈTRES!$B$5,1,0)</xm:f>
            <x14:dxf>
              <font>
                <color rgb="FFFFC000"/>
              </font>
            </x14:dxf>
          </x14:cfRule>
          <x14:cfRule type="expression" priority="250" id="{7DFEF982-01DD-4838-AA8F-B68326911A33}">
            <xm:f>IF($V21&gt;PARAMÈTRES!$B$5,1,0)</xm:f>
            <x14:dxf>
              <font>
                <color rgb="FF00B050"/>
              </font>
            </x14:dxf>
          </x14:cfRule>
          <xm:sqref>X21</xm:sqref>
        </x14:conditionalFormatting>
        <x14:conditionalFormatting xmlns:xm="http://schemas.microsoft.com/office/excel/2006/main">
          <x14:cfRule type="expression" priority="244" id="{52662CB9-22CA-48A5-B274-15C8322D7B7A}">
            <xm:f>IF($V23&lt;PARAMÈTRES!$B$5,1,0)</xm:f>
            <x14:dxf>
              <font>
                <color rgb="FFFF0000"/>
              </font>
            </x14:dxf>
          </x14:cfRule>
          <x14:cfRule type="expression" priority="245" id="{555F869F-F176-4F7B-B2FC-9216CCF9282C}">
            <xm:f>IF($V23=PARAMÈTRES!$B$5,1,0)</xm:f>
            <x14:dxf>
              <font>
                <color rgb="FFFFC000"/>
              </font>
            </x14:dxf>
          </x14:cfRule>
          <x14:cfRule type="expression" priority="246" id="{B09EBC57-81E7-446B-A0C9-9A2C5647D662}">
            <xm:f>IF($V23&gt;PARAMÈTRES!$B$5,1,0)</xm:f>
            <x14:dxf>
              <font>
                <color rgb="FF00B050"/>
              </font>
            </x14:dxf>
          </x14:cfRule>
          <xm:sqref>X23</xm:sqref>
        </x14:conditionalFormatting>
        <x14:conditionalFormatting xmlns:xm="http://schemas.microsoft.com/office/excel/2006/main">
          <x14:cfRule type="expression" priority="240" id="{3DB33346-200A-41AF-8123-EBEC79F7EC28}">
            <xm:f>IF($V25&lt;PARAMÈTRES!$B$5,1,0)</xm:f>
            <x14:dxf>
              <font>
                <color rgb="FFFF0000"/>
              </font>
            </x14:dxf>
          </x14:cfRule>
          <x14:cfRule type="expression" priority="241" id="{131750B4-2CB0-408B-9569-BB3E39AD42F1}">
            <xm:f>IF($V25=PARAMÈTRES!$B$5,1,0)</xm:f>
            <x14:dxf>
              <font>
                <color rgb="FFFFC000"/>
              </font>
            </x14:dxf>
          </x14:cfRule>
          <x14:cfRule type="expression" priority="242" id="{76C7C93A-3514-4435-9512-3225ECB82394}">
            <xm:f>IF($V25&gt;PARAMÈTRES!$B$5,1,0)</xm:f>
            <x14:dxf>
              <font>
                <color rgb="FF00B050"/>
              </font>
            </x14:dxf>
          </x14:cfRule>
          <xm:sqref>X25</xm:sqref>
        </x14:conditionalFormatting>
        <x14:conditionalFormatting xmlns:xm="http://schemas.microsoft.com/office/excel/2006/main">
          <x14:cfRule type="expression" priority="236" id="{65A6DCAF-2C1C-4CBB-BAE5-B90849E96B67}">
            <xm:f>IF($V27&lt;PARAMÈTRES!$B$5,1,0)</xm:f>
            <x14:dxf>
              <font>
                <color rgb="FFFF0000"/>
              </font>
            </x14:dxf>
          </x14:cfRule>
          <x14:cfRule type="expression" priority="237" id="{E55AC29C-C53B-4D46-B443-A70DA00D7579}">
            <xm:f>IF($V27=PARAMÈTRES!$B$5,1,0)</xm:f>
            <x14:dxf>
              <font>
                <color rgb="FFFFC000"/>
              </font>
            </x14:dxf>
          </x14:cfRule>
          <x14:cfRule type="expression" priority="238" id="{54BC2877-BB80-4468-A58D-ECB12EEAC00A}">
            <xm:f>IF($V27&gt;PARAMÈTRES!$B$5,1,0)</xm:f>
            <x14:dxf>
              <font>
                <color rgb="FF00B050"/>
              </font>
            </x14:dxf>
          </x14:cfRule>
          <xm:sqref>X27</xm:sqref>
        </x14:conditionalFormatting>
        <x14:conditionalFormatting xmlns:xm="http://schemas.microsoft.com/office/excel/2006/main">
          <x14:cfRule type="expression" priority="232" id="{906F8E56-97E7-4E1F-9C31-3C9AEFDF4DAE}">
            <xm:f>IF($V29&lt;PARAMÈTRES!$B$5,1,0)</xm:f>
            <x14:dxf>
              <font>
                <color rgb="FFFF0000"/>
              </font>
            </x14:dxf>
          </x14:cfRule>
          <x14:cfRule type="expression" priority="233" id="{0005865B-9522-4BF9-8967-E862AEF7230F}">
            <xm:f>IF($V29=PARAMÈTRES!$B$5,1,0)</xm:f>
            <x14:dxf>
              <font>
                <color rgb="FFFFC000"/>
              </font>
            </x14:dxf>
          </x14:cfRule>
          <x14:cfRule type="expression" priority="234" id="{13B27474-3FD9-4CD5-9C74-DC240451773E}">
            <xm:f>IF($V29&gt;PARAMÈTRES!$B$5,1,0)</xm:f>
            <x14:dxf>
              <font>
                <color rgb="FF00B050"/>
              </font>
            </x14:dxf>
          </x14:cfRule>
          <xm:sqref>X29</xm:sqref>
        </x14:conditionalFormatting>
        <x14:conditionalFormatting xmlns:xm="http://schemas.microsoft.com/office/excel/2006/main">
          <x14:cfRule type="expression" priority="228" id="{58B28D39-1B94-48A5-9060-71A02DC7F6FA}">
            <xm:f>IF($V31&lt;PARAMÈTRES!$B$5,1,0)</xm:f>
            <x14:dxf>
              <font>
                <color rgb="FFFF0000"/>
              </font>
            </x14:dxf>
          </x14:cfRule>
          <x14:cfRule type="expression" priority="229" id="{787A7B3D-60CF-4892-B22B-19B083C07B52}">
            <xm:f>IF($V31=PARAMÈTRES!$B$5,1,0)</xm:f>
            <x14:dxf>
              <font>
                <color rgb="FFFFC000"/>
              </font>
            </x14:dxf>
          </x14:cfRule>
          <x14:cfRule type="expression" priority="230" id="{DE8749FF-8D1B-487D-AE35-B488200917D4}">
            <xm:f>IF($V31&gt;PARAMÈTRES!$B$5,1,0)</xm:f>
            <x14:dxf>
              <font>
                <color rgb="FF00B050"/>
              </font>
            </x14:dxf>
          </x14:cfRule>
          <xm:sqref>X31</xm:sqref>
        </x14:conditionalFormatting>
        <x14:conditionalFormatting xmlns:xm="http://schemas.microsoft.com/office/excel/2006/main">
          <x14:cfRule type="expression" priority="224" id="{5FD0F13C-F6B3-4AEF-A9BE-AA75FA1FC992}">
            <xm:f>IF($V33&lt;PARAMÈTRES!$B$5,1,0)</xm:f>
            <x14:dxf>
              <font>
                <color rgb="FFFF0000"/>
              </font>
            </x14:dxf>
          </x14:cfRule>
          <x14:cfRule type="expression" priority="225" id="{8F849E1D-B480-4F3B-B888-6059AE8E4269}">
            <xm:f>IF($V33=PARAMÈTRES!$B$5,1,0)</xm:f>
            <x14:dxf>
              <font>
                <color rgb="FFFFC000"/>
              </font>
            </x14:dxf>
          </x14:cfRule>
          <x14:cfRule type="expression" priority="226" id="{B79A6689-5F05-4DFD-BC0F-B7520384E2F0}">
            <xm:f>IF($V33&gt;PARAMÈTRES!$B$5,1,0)</xm:f>
            <x14:dxf>
              <font>
                <color rgb="FF00B050"/>
              </font>
            </x14:dxf>
          </x14:cfRule>
          <xm:sqref>X33</xm:sqref>
        </x14:conditionalFormatting>
        <x14:conditionalFormatting xmlns:xm="http://schemas.microsoft.com/office/excel/2006/main">
          <x14:cfRule type="expression" priority="220" id="{B0B6ED49-F3D3-4403-8EFE-DC65D3CED1E0}">
            <xm:f>IF($V35&lt;PARAMÈTRES!$B$5,1,0)</xm:f>
            <x14:dxf>
              <font>
                <color rgb="FFFF0000"/>
              </font>
            </x14:dxf>
          </x14:cfRule>
          <x14:cfRule type="expression" priority="221" id="{D75A777E-229A-42CE-8D32-B0AE5EB7B4A2}">
            <xm:f>IF($V35=PARAMÈTRES!$B$5,1,0)</xm:f>
            <x14:dxf>
              <font>
                <color rgb="FFFFC000"/>
              </font>
            </x14:dxf>
          </x14:cfRule>
          <x14:cfRule type="expression" priority="222" id="{2B79BC07-9FCA-4847-A520-EDBD78112D4E}">
            <xm:f>IF($V35&gt;PARAMÈTRES!$B$5,1,0)</xm:f>
            <x14:dxf>
              <font>
                <color rgb="FF00B050"/>
              </font>
            </x14:dxf>
          </x14:cfRule>
          <xm:sqref>X35</xm:sqref>
        </x14:conditionalFormatting>
        <x14:conditionalFormatting xmlns:xm="http://schemas.microsoft.com/office/excel/2006/main">
          <x14:cfRule type="expression" priority="216" id="{34C15D4C-0309-49D0-A5FB-C65ED956DF82}">
            <xm:f>IF($V37&lt;PARAMÈTRES!$B$5,1,0)</xm:f>
            <x14:dxf>
              <font>
                <color rgb="FFFF0000"/>
              </font>
            </x14:dxf>
          </x14:cfRule>
          <x14:cfRule type="expression" priority="217" id="{DBF00CFB-A271-4B1B-8A07-C9837714A883}">
            <xm:f>IF($V37=PARAMÈTRES!$B$5,1,0)</xm:f>
            <x14:dxf>
              <font>
                <color rgb="FFFFC000"/>
              </font>
            </x14:dxf>
          </x14:cfRule>
          <x14:cfRule type="expression" priority="218" id="{24AB9505-B1BD-4CE4-A18B-CC1BC449D626}">
            <xm:f>IF($V37&gt;PARAMÈTRES!$B$5,1,0)</xm:f>
            <x14:dxf>
              <font>
                <color rgb="FF00B050"/>
              </font>
            </x14:dxf>
          </x14:cfRule>
          <xm:sqref>X37</xm:sqref>
        </x14:conditionalFormatting>
        <x14:conditionalFormatting xmlns:xm="http://schemas.microsoft.com/office/excel/2006/main">
          <x14:cfRule type="expression" priority="212" id="{EE6C98AF-9979-4243-A418-6547577D2450}">
            <xm:f>IF($V39&lt;PARAMÈTRES!$B$5,1,0)</xm:f>
            <x14:dxf>
              <font>
                <color rgb="FFFF0000"/>
              </font>
            </x14:dxf>
          </x14:cfRule>
          <x14:cfRule type="expression" priority="213" id="{FCDF62E6-0471-4A99-9067-13AC78690AA3}">
            <xm:f>IF($V39=PARAMÈTRES!$B$5,1,0)</xm:f>
            <x14:dxf>
              <font>
                <color rgb="FFFFC000"/>
              </font>
            </x14:dxf>
          </x14:cfRule>
          <x14:cfRule type="expression" priority="214" id="{56EDC420-AB2C-4B12-BDDA-51D439E1F894}">
            <xm:f>IF($V39&gt;PARAMÈTRES!$B$5,1,0)</xm:f>
            <x14:dxf>
              <font>
                <color rgb="FF00B050"/>
              </font>
            </x14:dxf>
          </x14:cfRule>
          <xm:sqref>X39</xm:sqref>
        </x14:conditionalFormatting>
        <x14:conditionalFormatting xmlns:xm="http://schemas.microsoft.com/office/excel/2006/main">
          <x14:cfRule type="expression" priority="208" id="{8808F2D6-4202-426D-9CB3-E51BBCC880D9}">
            <xm:f>IF($V41&lt;PARAMÈTRES!$B$5,1,0)</xm:f>
            <x14:dxf>
              <font>
                <color rgb="FFFF0000"/>
              </font>
            </x14:dxf>
          </x14:cfRule>
          <x14:cfRule type="expression" priority="209" id="{F5BAD6A9-9DFB-4179-B5A1-0E9A0C9EB37B}">
            <xm:f>IF($V41=PARAMÈTRES!$B$5,1,0)</xm:f>
            <x14:dxf>
              <font>
                <color rgb="FFFFC000"/>
              </font>
            </x14:dxf>
          </x14:cfRule>
          <x14:cfRule type="expression" priority="210" id="{B6CD9172-FC46-4DC4-897F-97C0A676C45E}">
            <xm:f>IF($V41&gt;PARAMÈTRES!$B$5,1,0)</xm:f>
            <x14:dxf>
              <font>
                <color rgb="FF00B050"/>
              </font>
            </x14:dxf>
          </x14:cfRule>
          <xm:sqref>X41</xm:sqref>
        </x14:conditionalFormatting>
        <x14:conditionalFormatting xmlns:xm="http://schemas.microsoft.com/office/excel/2006/main">
          <x14:cfRule type="expression" priority="204" id="{FC5CF255-C861-4177-A49C-346A695DA23C}">
            <xm:f>IF($V43&lt;PARAMÈTRES!$B$5,1,0)</xm:f>
            <x14:dxf>
              <font>
                <color rgb="FFFF0000"/>
              </font>
            </x14:dxf>
          </x14:cfRule>
          <x14:cfRule type="expression" priority="205" id="{FF565E56-5694-4DB1-BDF3-2207A00E0BC3}">
            <xm:f>IF($V43=PARAMÈTRES!$B$5,1,0)</xm:f>
            <x14:dxf>
              <font>
                <color rgb="FFFFC000"/>
              </font>
            </x14:dxf>
          </x14:cfRule>
          <x14:cfRule type="expression" priority="206" id="{930E4C5B-F196-4D9D-861C-4F3961A287A1}">
            <xm:f>IF($V43&gt;PARAMÈTRES!$B$5,1,0)</xm:f>
            <x14:dxf>
              <font>
                <color rgb="FF00B050"/>
              </font>
            </x14:dxf>
          </x14:cfRule>
          <xm:sqref>X43</xm:sqref>
        </x14:conditionalFormatting>
        <x14:conditionalFormatting xmlns:xm="http://schemas.microsoft.com/office/excel/2006/main">
          <x14:cfRule type="expression" priority="200" id="{EDC24F1D-6733-4BEE-BA55-F9E354661754}">
            <xm:f>IF($V45&lt;PARAMÈTRES!$B$5,1,0)</xm:f>
            <x14:dxf>
              <font>
                <color rgb="FFFF0000"/>
              </font>
            </x14:dxf>
          </x14:cfRule>
          <x14:cfRule type="expression" priority="201" id="{05C5AA03-A516-4EDD-B521-228E581803B7}">
            <xm:f>IF($V45=PARAMÈTRES!$B$5,1,0)</xm:f>
            <x14:dxf>
              <font>
                <color rgb="FFFFC000"/>
              </font>
            </x14:dxf>
          </x14:cfRule>
          <x14:cfRule type="expression" priority="202" id="{F5DE8E48-9F94-4E0C-B61C-7FC28F2FC2B1}">
            <xm:f>IF($V45&gt;PARAMÈTRES!$B$5,1,0)</xm:f>
            <x14:dxf>
              <font>
                <color rgb="FF00B050"/>
              </font>
            </x14:dxf>
          </x14:cfRule>
          <xm:sqref>X45</xm:sqref>
        </x14:conditionalFormatting>
        <x14:conditionalFormatting xmlns:xm="http://schemas.microsoft.com/office/excel/2006/main">
          <x14:cfRule type="expression" priority="196" id="{B8F3934E-F48B-4621-9F8B-842A80769FE7}">
            <xm:f>IF($V47&lt;PARAMÈTRES!$B$5,1,0)</xm:f>
            <x14:dxf>
              <font>
                <color rgb="FFFF0000"/>
              </font>
            </x14:dxf>
          </x14:cfRule>
          <x14:cfRule type="expression" priority="197" id="{FB0E23EB-E107-4C01-AB14-FDDAADE285B0}">
            <xm:f>IF($V47=PARAMÈTRES!$B$5,1,0)</xm:f>
            <x14:dxf>
              <font>
                <color rgb="FFFFC000"/>
              </font>
            </x14:dxf>
          </x14:cfRule>
          <x14:cfRule type="expression" priority="198" id="{53CF132A-8F45-42B4-A4DD-4635604BD021}">
            <xm:f>IF($V47&gt;PARAMÈTRES!$B$5,1,0)</xm:f>
            <x14:dxf>
              <font>
                <color rgb="FF00B050"/>
              </font>
            </x14:dxf>
          </x14:cfRule>
          <xm:sqref>X47</xm:sqref>
        </x14:conditionalFormatting>
        <x14:conditionalFormatting xmlns:xm="http://schemas.microsoft.com/office/excel/2006/main">
          <x14:cfRule type="expression" priority="192" id="{F3B36511-9CF9-43FC-906E-487A70209958}">
            <xm:f>IF($V49&lt;PARAMÈTRES!$B$5,1,0)</xm:f>
            <x14:dxf>
              <font>
                <color rgb="FFFF0000"/>
              </font>
            </x14:dxf>
          </x14:cfRule>
          <x14:cfRule type="expression" priority="193" id="{1AA9DD8D-B84D-4A9E-A205-EBB292C51739}">
            <xm:f>IF($V49=PARAMÈTRES!$B$5,1,0)</xm:f>
            <x14:dxf>
              <font>
                <color rgb="FFFFC000"/>
              </font>
            </x14:dxf>
          </x14:cfRule>
          <x14:cfRule type="expression" priority="194" id="{98C9923C-38CF-4258-9E5E-976C8609ACAB}">
            <xm:f>IF($V49&gt;PARAMÈTRES!$B$5,1,0)</xm:f>
            <x14:dxf>
              <font>
                <color rgb="FF00B050"/>
              </font>
            </x14:dxf>
          </x14:cfRule>
          <xm:sqref>X49</xm:sqref>
        </x14:conditionalFormatting>
        <x14:conditionalFormatting xmlns:xm="http://schemas.microsoft.com/office/excel/2006/main">
          <x14:cfRule type="expression" priority="188" id="{800ED9FB-4561-46F4-A429-72F7F72B4A89}">
            <xm:f>IF($V51&lt;PARAMÈTRES!$B$5,1,0)</xm:f>
            <x14:dxf>
              <font>
                <color rgb="FFFF0000"/>
              </font>
            </x14:dxf>
          </x14:cfRule>
          <x14:cfRule type="expression" priority="189" id="{52AC89C0-1D68-4FD0-92E6-345336BFA410}">
            <xm:f>IF($V51=PARAMÈTRES!$B$5,1,0)</xm:f>
            <x14:dxf>
              <font>
                <color rgb="FFFFC000"/>
              </font>
            </x14:dxf>
          </x14:cfRule>
          <x14:cfRule type="expression" priority="190" id="{EFE47237-A540-495A-A3DC-3D81843E3108}">
            <xm:f>IF($V51&gt;PARAMÈTRES!$B$5,1,0)</xm:f>
            <x14:dxf>
              <font>
                <color rgb="FF00B050"/>
              </font>
            </x14:dxf>
          </x14:cfRule>
          <xm:sqref>X51</xm:sqref>
        </x14:conditionalFormatting>
        <x14:conditionalFormatting xmlns:xm="http://schemas.microsoft.com/office/excel/2006/main">
          <x14:cfRule type="expression" priority="184" id="{976DA2CC-49CB-447B-BDB9-1FD67C568C6E}">
            <xm:f>IF($V53&lt;PARAMÈTRES!$B$5,1,0)</xm:f>
            <x14:dxf>
              <font>
                <color rgb="FFFF0000"/>
              </font>
            </x14:dxf>
          </x14:cfRule>
          <x14:cfRule type="expression" priority="185" id="{C361DE3D-F88E-4B09-B01C-87C42A03A8A6}">
            <xm:f>IF($V53=PARAMÈTRES!$B$5,1,0)</xm:f>
            <x14:dxf>
              <font>
                <color rgb="FFFFC000"/>
              </font>
            </x14:dxf>
          </x14:cfRule>
          <x14:cfRule type="expression" priority="186" id="{66D0312B-AE75-4A6C-9AEF-39F0DDC0B01E}">
            <xm:f>IF($V53&gt;PARAMÈTRES!$B$5,1,0)</xm:f>
            <x14:dxf>
              <font>
                <color rgb="FF00B050"/>
              </font>
            </x14:dxf>
          </x14:cfRule>
          <xm:sqref>X53</xm:sqref>
        </x14:conditionalFormatting>
        <x14:conditionalFormatting xmlns:xm="http://schemas.microsoft.com/office/excel/2006/main">
          <x14:cfRule type="expression" priority="180" id="{D4865DEE-AD64-45FA-A328-9BFE449B9089}">
            <xm:f>IF($V55&lt;PARAMÈTRES!$B$5,1,0)</xm:f>
            <x14:dxf>
              <font>
                <color rgb="FFFF0000"/>
              </font>
            </x14:dxf>
          </x14:cfRule>
          <x14:cfRule type="expression" priority="181" id="{3588F7C2-6FB8-4600-BEF5-9FB944116279}">
            <xm:f>IF($V55=PARAMÈTRES!$B$5,1,0)</xm:f>
            <x14:dxf>
              <font>
                <color rgb="FFFFC000"/>
              </font>
            </x14:dxf>
          </x14:cfRule>
          <x14:cfRule type="expression" priority="182" id="{42039E45-6B89-483D-B114-DCA2F5114A08}">
            <xm:f>IF($V55&gt;PARAMÈTRES!$B$5,1,0)</xm:f>
            <x14:dxf>
              <font>
                <color rgb="FF00B050"/>
              </font>
            </x14:dxf>
          </x14:cfRule>
          <xm:sqref>X55</xm:sqref>
        </x14:conditionalFormatting>
        <x14:conditionalFormatting xmlns:xm="http://schemas.microsoft.com/office/excel/2006/main">
          <x14:cfRule type="expression" priority="176" id="{440F514E-3144-4F6A-ADD1-6E0827B81CB6}">
            <xm:f>IF($V57&lt;PARAMÈTRES!$B$5,1,0)</xm:f>
            <x14:dxf>
              <font>
                <color rgb="FFFF0000"/>
              </font>
            </x14:dxf>
          </x14:cfRule>
          <x14:cfRule type="expression" priority="177" id="{2B258CE1-7B62-4050-B414-FF2218CDFA06}">
            <xm:f>IF($V57=PARAMÈTRES!$B$5,1,0)</xm:f>
            <x14:dxf>
              <font>
                <color rgb="FFFFC000"/>
              </font>
            </x14:dxf>
          </x14:cfRule>
          <x14:cfRule type="expression" priority="178" id="{99803516-10E1-44FF-9926-9197F0C71799}">
            <xm:f>IF($V57&gt;PARAMÈTRES!$B$5,1,0)</xm:f>
            <x14:dxf>
              <font>
                <color rgb="FF00B050"/>
              </font>
            </x14:dxf>
          </x14:cfRule>
          <xm:sqref>X57</xm:sqref>
        </x14:conditionalFormatting>
        <x14:conditionalFormatting xmlns:xm="http://schemas.microsoft.com/office/excel/2006/main">
          <x14:cfRule type="expression" priority="172" id="{73362BDD-0D10-454F-9F80-C6312B643E87}">
            <xm:f>IF($V59&lt;PARAMÈTRES!$B$5,1,0)</xm:f>
            <x14:dxf>
              <font>
                <color rgb="FFFF0000"/>
              </font>
            </x14:dxf>
          </x14:cfRule>
          <x14:cfRule type="expression" priority="173" id="{C717C597-05D9-4689-838A-08B28BC1735E}">
            <xm:f>IF($V59=PARAMÈTRES!$B$5,1,0)</xm:f>
            <x14:dxf>
              <font>
                <color rgb="FFFFC000"/>
              </font>
            </x14:dxf>
          </x14:cfRule>
          <x14:cfRule type="expression" priority="174" id="{AB49A904-BAE6-41F9-AB47-C3303268DC3E}">
            <xm:f>IF($V59&gt;PARAMÈTRES!$B$5,1,0)</xm:f>
            <x14:dxf>
              <font>
                <color rgb="FF00B050"/>
              </font>
            </x14:dxf>
          </x14:cfRule>
          <xm:sqref>X59</xm:sqref>
        </x14:conditionalFormatting>
        <x14:conditionalFormatting xmlns:xm="http://schemas.microsoft.com/office/excel/2006/main">
          <x14:cfRule type="expression" priority="168" id="{FCD6507F-D0D4-409E-A97B-7D99276BC1A3}">
            <xm:f>IF($V61&lt;PARAMÈTRES!$B$5,1,0)</xm:f>
            <x14:dxf>
              <font>
                <color rgb="FFFF0000"/>
              </font>
            </x14:dxf>
          </x14:cfRule>
          <x14:cfRule type="expression" priority="169" id="{BB459ED8-3F06-4789-BF65-5574CC708F38}">
            <xm:f>IF($V61=PARAMÈTRES!$B$5,1,0)</xm:f>
            <x14:dxf>
              <font>
                <color rgb="FFFFC000"/>
              </font>
            </x14:dxf>
          </x14:cfRule>
          <x14:cfRule type="expression" priority="170" id="{5202965C-C9F0-4BB2-BEA8-FF3558070E4B}">
            <xm:f>IF($V61&gt;PARAMÈTRES!$B$5,1,0)</xm:f>
            <x14:dxf>
              <font>
                <color rgb="FF00B050"/>
              </font>
            </x14:dxf>
          </x14:cfRule>
          <xm:sqref>X61</xm:sqref>
        </x14:conditionalFormatting>
        <x14:conditionalFormatting xmlns:xm="http://schemas.microsoft.com/office/excel/2006/main">
          <x14:cfRule type="expression" priority="164" id="{25420DEE-414D-4CA8-B742-8695FCD1C756}">
            <xm:f>IF($V63&lt;PARAMÈTRES!$B$5,1,0)</xm:f>
            <x14:dxf>
              <font>
                <color rgb="FFFF0000"/>
              </font>
            </x14:dxf>
          </x14:cfRule>
          <x14:cfRule type="expression" priority="165" id="{1BE4B545-51C2-4438-8934-D995A0216E0B}">
            <xm:f>IF($V63=PARAMÈTRES!$B$5,1,0)</xm:f>
            <x14:dxf>
              <font>
                <color rgb="FFFFC000"/>
              </font>
            </x14:dxf>
          </x14:cfRule>
          <x14:cfRule type="expression" priority="166" id="{9850FD97-E1E9-486D-BD94-C4B369ECDE27}">
            <xm:f>IF($V63&gt;PARAMÈTRES!$B$5,1,0)</xm:f>
            <x14:dxf>
              <font>
                <color rgb="FF00B050"/>
              </font>
            </x14:dxf>
          </x14:cfRule>
          <xm:sqref>X63</xm:sqref>
        </x14:conditionalFormatting>
        <x14:conditionalFormatting xmlns:xm="http://schemas.microsoft.com/office/excel/2006/main">
          <x14:cfRule type="expression" priority="160" id="{73167A00-EDF1-435B-B2F9-29174BCD35BD}">
            <xm:f>IF($V65&lt;PARAMÈTRES!$B$5,1,0)</xm:f>
            <x14:dxf>
              <font>
                <color rgb="FFFF0000"/>
              </font>
            </x14:dxf>
          </x14:cfRule>
          <x14:cfRule type="expression" priority="161" id="{1224C58C-C040-4924-8391-1BAAA834D769}">
            <xm:f>IF($V65=PARAMÈTRES!$B$5,1,0)</xm:f>
            <x14:dxf>
              <font>
                <color rgb="FFFFC000"/>
              </font>
            </x14:dxf>
          </x14:cfRule>
          <x14:cfRule type="expression" priority="162" id="{B76F7EE3-5589-4BBE-B07E-0BD71AFFA435}">
            <xm:f>IF($V65&gt;PARAMÈTRES!$B$5,1,0)</xm:f>
            <x14:dxf>
              <font>
                <color rgb="FF00B050"/>
              </font>
            </x14:dxf>
          </x14:cfRule>
          <xm:sqref>X65</xm:sqref>
        </x14:conditionalFormatting>
        <x14:conditionalFormatting xmlns:xm="http://schemas.microsoft.com/office/excel/2006/main">
          <x14:cfRule type="expression" priority="156" id="{41F24B9B-612E-4188-8BDD-6FC7538C0578}">
            <xm:f>IF($V67&lt;PARAMÈTRES!$B$5,1,0)</xm:f>
            <x14:dxf>
              <font>
                <color rgb="FFFF0000"/>
              </font>
            </x14:dxf>
          </x14:cfRule>
          <x14:cfRule type="expression" priority="157" id="{1832B128-A7E2-487B-87D5-07760E21DE22}">
            <xm:f>IF($V67=PARAMÈTRES!$B$5,1,0)</xm:f>
            <x14:dxf>
              <font>
                <color rgb="FFFFC000"/>
              </font>
            </x14:dxf>
          </x14:cfRule>
          <x14:cfRule type="expression" priority="158" id="{14D8A30E-C010-49CA-8316-89F00B5A3EF0}">
            <xm:f>IF($V67&gt;PARAMÈTRES!$B$5,1,0)</xm:f>
            <x14:dxf>
              <font>
                <color rgb="FF00B050"/>
              </font>
            </x14:dxf>
          </x14:cfRule>
          <xm:sqref>X67</xm:sqref>
        </x14:conditionalFormatting>
        <x14:conditionalFormatting xmlns:xm="http://schemas.microsoft.com/office/excel/2006/main">
          <x14:cfRule type="expression" priority="152" id="{91BFEF2F-80EE-455E-AA06-D49401CCAED9}">
            <xm:f>IF($V69&lt;PARAMÈTRES!$B$5,1,0)</xm:f>
            <x14:dxf>
              <font>
                <color rgb="FFFF0000"/>
              </font>
            </x14:dxf>
          </x14:cfRule>
          <x14:cfRule type="expression" priority="153" id="{50613B59-C75E-4C3D-B516-3AE386CB33B3}">
            <xm:f>IF($V69=PARAMÈTRES!$B$5,1,0)</xm:f>
            <x14:dxf>
              <font>
                <color rgb="FFFFC000"/>
              </font>
            </x14:dxf>
          </x14:cfRule>
          <x14:cfRule type="expression" priority="154" id="{F8E2275B-E47C-460F-A97D-84AC03C440A6}">
            <xm:f>IF($V69&gt;PARAMÈTRES!$B$5,1,0)</xm:f>
            <x14:dxf>
              <font>
                <color rgb="FF00B050"/>
              </font>
            </x14:dxf>
          </x14:cfRule>
          <xm:sqref>X69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PARAMÈTRES!$A$16:$A$19</xm:f>
          </x14:formula1>
          <xm:sqref>D9 D11 D13 D15 D17 D19 D21 D23 D25 D27 D29 D31 D33 D35 D37 D39 D41 D43 D45 D47 D49 D51 D53 D55 D57 D59 D61 D63 D65 D67 D69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showGridLines="0" showZeros="0" workbookViewId="0">
      <selection activeCell="J1" sqref="J1:J2"/>
    </sheetView>
  </sheetViews>
  <sheetFormatPr baseColWidth="10" defaultColWidth="0" defaultRowHeight="11.25" zeroHeight="1" x14ac:dyDescent="0.2"/>
  <cols>
    <col min="1" max="8" width="11.42578125" style="1" customWidth="1"/>
    <col min="9" max="9" width="2.5703125" style="1" customWidth="1"/>
    <col min="10" max="10" width="11.42578125" style="1" customWidth="1"/>
    <col min="11" max="11" width="2.5703125" style="1" hidden="1" customWidth="1"/>
    <col min="12" max="16384" width="11.42578125" style="1" hidden="1"/>
  </cols>
  <sheetData>
    <row r="1" spans="2:11" x14ac:dyDescent="0.2">
      <c r="I1" s="62"/>
      <c r="J1" s="63" t="s">
        <v>33</v>
      </c>
      <c r="K1" s="62"/>
    </row>
    <row r="2" spans="2:11" x14ac:dyDescent="0.2">
      <c r="I2" s="62"/>
      <c r="J2" s="63"/>
      <c r="K2" s="62"/>
    </row>
    <row r="3" spans="2:11" x14ac:dyDescent="0.2">
      <c r="C3" s="4">
        <f>PARAMÈTRES!B3</f>
        <v>2020</v>
      </c>
    </row>
    <row r="4" spans="2:11" x14ac:dyDescent="0.2">
      <c r="B4" s="2" t="s">
        <v>13</v>
      </c>
      <c r="C4" s="14">
        <f>JANVIER!V72</f>
        <v>0</v>
      </c>
    </row>
    <row r="5" spans="2:11" x14ac:dyDescent="0.2">
      <c r="B5" s="2" t="s">
        <v>14</v>
      </c>
      <c r="C5" s="14">
        <f>FÉVRIER!V68</f>
        <v>0</v>
      </c>
    </row>
    <row r="6" spans="2:11" x14ac:dyDescent="0.2">
      <c r="B6" s="2" t="s">
        <v>15</v>
      </c>
      <c r="C6" s="14">
        <f>MARS!V72</f>
        <v>0</v>
      </c>
    </row>
    <row r="7" spans="2:11" x14ac:dyDescent="0.2">
      <c r="B7" s="2" t="s">
        <v>16</v>
      </c>
      <c r="C7" s="14">
        <f>AVRIL!V70</f>
        <v>0</v>
      </c>
    </row>
    <row r="8" spans="2:11" x14ac:dyDescent="0.2">
      <c r="B8" s="2" t="s">
        <v>17</v>
      </c>
      <c r="C8" s="14">
        <f>MAI!V72</f>
        <v>0</v>
      </c>
    </row>
    <row r="9" spans="2:11" x14ac:dyDescent="0.2">
      <c r="B9" s="2" t="s">
        <v>18</v>
      </c>
      <c r="C9" s="14">
        <f>JUIN!V70</f>
        <v>0</v>
      </c>
    </row>
    <row r="10" spans="2:11" x14ac:dyDescent="0.2">
      <c r="B10" s="2" t="s">
        <v>19</v>
      </c>
      <c r="C10" s="14">
        <f>JUILLET!V72</f>
        <v>0</v>
      </c>
    </row>
    <row r="11" spans="2:11" x14ac:dyDescent="0.2">
      <c r="B11" s="2" t="s">
        <v>20</v>
      </c>
      <c r="C11" s="14">
        <f>AOÛT!V72</f>
        <v>0</v>
      </c>
    </row>
    <row r="12" spans="2:11" x14ac:dyDescent="0.2">
      <c r="B12" s="2" t="s">
        <v>21</v>
      </c>
      <c r="C12" s="14">
        <f>SEPTEMBRE!V70</f>
        <v>0</v>
      </c>
    </row>
    <row r="13" spans="2:11" x14ac:dyDescent="0.2">
      <c r="B13" s="2" t="s">
        <v>22</v>
      </c>
      <c r="C13" s="14">
        <f>OCTOBRE!V72</f>
        <v>0</v>
      </c>
    </row>
    <row r="14" spans="2:11" x14ac:dyDescent="0.2">
      <c r="B14" s="2" t="s">
        <v>23</v>
      </c>
      <c r="C14" s="14">
        <f>NOVEMBRE!V70</f>
        <v>0</v>
      </c>
    </row>
    <row r="15" spans="2:11" x14ac:dyDescent="0.2">
      <c r="B15" s="2" t="s">
        <v>24</v>
      </c>
      <c r="C15" s="14">
        <f>DÉCEMBRE!V72</f>
        <v>0</v>
      </c>
    </row>
    <row r="16" spans="2:11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</sheetData>
  <sheetProtection algorithmName="SHA-512" hashValue="6T3g9s+R3NTj5wlWr+Xn+qn0zSBMWs7xSq1GqDAKJGlhbcrWlkbFYMjdigSZm+fAH4hTnIKYTfJ3pzJwygZuog==" saltValue="RfJjTKjvET9dwX4hhpnT4Q==" spinCount="100000" sheet="1" objects="1" scenarios="1" selectLockedCells="1" selectUnlockedCells="1"/>
  <mergeCells count="3">
    <mergeCell ref="K1:K2"/>
    <mergeCell ref="J1:J2"/>
    <mergeCell ref="I1:I2"/>
  </mergeCells>
  <hyperlinks>
    <hyperlink ref="J1:J2" location="MENU!A1" display="RETOUR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3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showGridLines="0" workbookViewId="0">
      <selection activeCell="D1" sqref="D1:D2"/>
    </sheetView>
  </sheetViews>
  <sheetFormatPr baseColWidth="10" defaultColWidth="0" defaultRowHeight="11.25" zeroHeight="1" x14ac:dyDescent="0.2"/>
  <cols>
    <col min="1" max="4" width="11.42578125" style="1" customWidth="1"/>
    <col min="5" max="16384" width="11.42578125" style="1" hidden="1"/>
  </cols>
  <sheetData>
    <row r="1" spans="1:4" x14ac:dyDescent="0.2">
      <c r="A1" s="2" t="s">
        <v>3</v>
      </c>
      <c r="D1" s="61" t="s">
        <v>33</v>
      </c>
    </row>
    <row r="2" spans="1:4" x14ac:dyDescent="0.2">
      <c r="D2" s="61"/>
    </row>
    <row r="3" spans="1:4" x14ac:dyDescent="0.2">
      <c r="A3" s="1" t="s">
        <v>1</v>
      </c>
      <c r="B3" s="25">
        <v>2020</v>
      </c>
    </row>
    <row r="4" spans="1:4" x14ac:dyDescent="0.2"/>
    <row r="5" spans="1:4" x14ac:dyDescent="0.2">
      <c r="A5" s="1" t="s">
        <v>2</v>
      </c>
      <c r="B5" s="26">
        <v>0.34166666666666662</v>
      </c>
    </row>
    <row r="6" spans="1:4" x14ac:dyDescent="0.2"/>
    <row r="7" spans="1:4" x14ac:dyDescent="0.2">
      <c r="A7" s="1" t="s">
        <v>4</v>
      </c>
      <c r="B7" s="64"/>
      <c r="C7" s="64"/>
      <c r="D7" s="64"/>
    </row>
    <row r="8" spans="1:4" x14ac:dyDescent="0.2"/>
    <row r="9" spans="1:4" x14ac:dyDescent="0.2">
      <c r="A9" s="1" t="s">
        <v>5</v>
      </c>
      <c r="B9" s="64"/>
      <c r="C9" s="64"/>
    </row>
    <row r="10" spans="1:4" x14ac:dyDescent="0.2"/>
    <row r="11" spans="1:4" x14ac:dyDescent="0.2">
      <c r="A11" s="1" t="s">
        <v>6</v>
      </c>
      <c r="B11" s="64"/>
      <c r="C11" s="64"/>
    </row>
    <row r="12" spans="1:4" x14ac:dyDescent="0.2"/>
    <row r="13" spans="1:4" x14ac:dyDescent="0.2"/>
    <row r="14" spans="1:4" x14ac:dyDescent="0.2">
      <c r="A14" s="2" t="s">
        <v>7</v>
      </c>
    </row>
    <row r="15" spans="1:4" x14ac:dyDescent="0.2"/>
    <row r="16" spans="1:4" x14ac:dyDescent="0.2">
      <c r="A16" s="27" t="s">
        <v>8</v>
      </c>
      <c r="B16" s="3" t="s">
        <v>34</v>
      </c>
      <c r="C16" s="21"/>
    </row>
    <row r="17" spans="1:3" x14ac:dyDescent="0.2">
      <c r="A17" s="27" t="s">
        <v>9</v>
      </c>
      <c r="B17" s="3" t="s">
        <v>34</v>
      </c>
      <c r="C17" s="22"/>
    </row>
    <row r="18" spans="1:3" x14ac:dyDescent="0.2">
      <c r="A18" s="27" t="s">
        <v>10</v>
      </c>
      <c r="B18" s="3" t="s">
        <v>34</v>
      </c>
      <c r="C18" s="23"/>
    </row>
    <row r="19" spans="1:3" x14ac:dyDescent="0.2">
      <c r="A19" s="27" t="s">
        <v>11</v>
      </c>
      <c r="B19" s="3" t="s">
        <v>34</v>
      </c>
      <c r="C19" s="24"/>
    </row>
  </sheetData>
  <sheetProtection algorithmName="SHA-512" hashValue="lNwb+sS1GY0mTwCimuaOApCdUlV3dhRWLjFNIpJ8dD0J3la0IhuEMxctFLIooiS9ux0Jj5+yt0uCamA4DGW8Jg==" saltValue="DJ3Dnuk4wnvdjjMySp96gQ==" spinCount="100000" sheet="1" objects="1" scenarios="1" selectLockedCells="1"/>
  <mergeCells count="4">
    <mergeCell ref="B11:C11"/>
    <mergeCell ref="B9:C9"/>
    <mergeCell ref="B7:D7"/>
    <mergeCell ref="D1:D2"/>
  </mergeCells>
  <dataValidations count="1">
    <dataValidation type="list" allowBlank="1" showInputMessage="1" showErrorMessage="1" sqref="B3">
      <formula1>"2020, 2021, 2022, 2023, 2024, 2025, 2026, 2027, 2028, 2029, 2030"</formula1>
    </dataValidation>
  </dataValidations>
  <hyperlinks>
    <hyperlink ref="D1:D2" location="MENU!A1" display="RETOUR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13</vt:i4>
      </vt:variant>
    </vt:vector>
  </HeadingPairs>
  <TitlesOfParts>
    <vt:vector size="28" baseType="lpstr">
      <vt:lpstr>MENU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GRAPHIQUE</vt:lpstr>
      <vt:lpstr>PARAMÈTRES</vt:lpstr>
      <vt:lpstr>AOÛT!Zone_d_impression</vt:lpstr>
      <vt:lpstr>AVRIL!Zone_d_impression</vt:lpstr>
      <vt:lpstr>DÉCEMBRE!Zone_d_impression</vt:lpstr>
      <vt:lpstr>FÉVRIER!Zone_d_impression</vt:lpstr>
      <vt:lpstr>GRAPHIQUE!Zone_d_impression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MGB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Apprentiformation3-GMVD</dc:creator>
  <cp:lastModifiedBy>Apprentiformation3-GMVD</cp:lastModifiedBy>
  <cp:lastPrinted>2019-12-13T08:05:00Z</cp:lastPrinted>
  <dcterms:created xsi:type="dcterms:W3CDTF">2019-12-12T12:59:42Z</dcterms:created>
  <dcterms:modified xsi:type="dcterms:W3CDTF">2019-12-19T06:23:27Z</dcterms:modified>
</cp:coreProperties>
</file>